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 Mar 2005" sheetId="1" r:id="rId1"/>
  </sheets>
  <definedNames>
    <definedName name="_xlnm.Print_Area" localSheetId="0">'Report Mar 2005'!$A$1:$H$560</definedName>
  </definedNames>
  <calcPr fullCalcOnLoad="1"/>
</workbook>
</file>

<file path=xl/sharedStrings.xml><?xml version="1.0" encoding="utf-8"?>
<sst xmlns="http://schemas.openxmlformats.org/spreadsheetml/2006/main" count="434" uniqueCount="297">
  <si>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</si>
  <si>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</si>
  <si>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</si>
  <si>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</si>
  <si>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</si>
  <si>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</si>
  <si>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</si>
  <si>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</si>
  <si>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</si>
  <si>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</si>
  <si>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</si>
  <si>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</si>
  <si>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</si>
  <si>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</si>
  <si>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</si>
  <si>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</si>
  <si>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</si>
  <si>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</si>
  <si>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</si>
  <si>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</si>
  <si>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</si>
  <si>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</si>
  <si>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</si>
  <si>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</si>
  <si>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</si>
  <si>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</si>
  <si>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</si>
  <si>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</si>
  <si>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</si>
  <si>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</si>
  <si>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</si>
  <si>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</si>
  <si>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 xml:space="preserve">      RMB'000</t>
  </si>
  <si>
    <t>The above Group's borrowing included foreign currency borrowings as follows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</si>
  <si>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</si>
  <si>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</si>
  <si>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</si>
  <si>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</si>
  <si>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</si>
  <si>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</si>
  <si>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</si>
  <si>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</si>
  <si>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</si>
  <si>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</si>
  <si>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</si>
  <si>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</si>
  <si>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</si>
  <si>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</si>
  <si>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</si>
  <si>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</si>
  <si>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</si>
  <si>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</si>
  <si>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</si>
  <si>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</si>
  <si>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</si>
  <si>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Issue of shares</t>
  </si>
  <si>
    <t>Dividends</t>
  </si>
  <si>
    <t>As at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</si>
  <si>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</si>
  <si>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</si>
  <si>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</si>
  <si>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</si>
  <si>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</si>
  <si>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</si>
  <si>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</si>
  <si>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</si>
  <si>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</si>
  <si>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</si>
  <si>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</si>
  <si>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</si>
  <si>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</si>
  <si>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</si>
  <si>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</si>
  <si>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</si>
  <si>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</si>
  <si>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</si>
  <si>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</si>
  <si>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</si>
  <si>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</si>
  <si>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</si>
  <si>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</si>
  <si>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</si>
  <si>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</si>
  <si>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</si>
  <si>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</si>
  <si>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</si>
  <si>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</si>
  <si>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</si>
  <si>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</si>
  <si>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</si>
  <si>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</si>
  <si>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</si>
  <si>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</si>
  <si>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</si>
  <si>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</si>
  <si>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</si>
  <si>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</si>
  <si>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</si>
  <si>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</si>
  <si>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</si>
  <si>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</si>
  <si>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</si>
  <si>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</si>
  <si>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</si>
  <si>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</si>
  <si>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</si>
  <si>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</si>
  <si>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</si>
  <si>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</si>
  <si>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Auditor's qualification</t>
  </si>
  <si>
    <t>Changes in Group's composition</t>
  </si>
  <si>
    <t>Status of corporate proposals announced</t>
  </si>
  <si>
    <t>Changes in contingent liabilities</t>
  </si>
  <si>
    <t>(Audited)</t>
  </si>
  <si>
    <t>The business of the Group was not affected by any significant seasonal or cyclical factors in the current quarter.</t>
  </si>
  <si>
    <t>Current year prospects</t>
  </si>
  <si>
    <t>The  disproportionate tax charge  in relation  to the results of the Group for the current  financial year to date  was mainly due to the  availability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</si>
  <si>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</si>
  <si>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</si>
  <si>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</si>
  <si>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</si>
  <si>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</si>
  <si>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</si>
  <si>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</si>
  <si>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</si>
  <si>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</si>
  <si>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</si>
  <si>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</si>
  <si>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</si>
  <si>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</si>
  <si>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</si>
  <si>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</si>
  <si>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>Net cash used in financing activities</t>
  </si>
  <si>
    <t>Net increase in cash and cash equivalents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</si>
  <si>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</si>
  <si>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</si>
  <si>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</si>
  <si>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</si>
  <si>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</si>
  <si>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</si>
  <si>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</si>
  <si>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</si>
  <si>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</si>
  <si>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</si>
  <si>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</si>
  <si>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</si>
  <si>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</si>
  <si>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</si>
  <si>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</si>
  <si>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 xml:space="preserve">     Tax expense on share of profit of associate</t>
  </si>
  <si>
    <t>outstanding during the period under review.</t>
  </si>
  <si>
    <t xml:space="preserve">The  dilutited  earnings per share  is  the  same as  the  basic earnings  per share as no coversion of the dilutive  potential  ordinary shares were 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</si>
  <si>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</si>
  <si>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</si>
  <si>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</si>
  <si>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 xml:space="preserve">   Proceeds from disposal property, plant and equipment </t>
  </si>
  <si>
    <t>Share</t>
  </si>
  <si>
    <t>capital</t>
  </si>
  <si>
    <t>Cash and cash equivalents at beginning of year</t>
  </si>
  <si>
    <t xml:space="preserve">   Loss / (gain) on disposal property, plant and equipment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</si>
  <si>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</si>
  <si>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</si>
  <si>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</si>
  <si>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</si>
  <si>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</si>
  <si>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</si>
  <si>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</si>
  <si>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</si>
  <si>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</si>
  <si>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</si>
  <si>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</si>
  <si>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</si>
  <si>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>-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</si>
  <si>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</si>
  <si>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</si>
  <si>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 xml:space="preserve">   (Incresae) / Decrease in inventories</t>
  </si>
  <si>
    <t xml:space="preserve">   Increase / (Drecrease) in trade and other payables</t>
  </si>
  <si>
    <t xml:space="preserve">   Bank borrowings (net)</t>
  </si>
  <si>
    <t xml:space="preserve">   Repayment of term loan and hire purchase obligations</t>
  </si>
  <si>
    <t xml:space="preserve">   Proceeds from issuance of shares (net)</t>
  </si>
  <si>
    <t xml:space="preserve">   (Increase) / Decrease in trade and other receivables</t>
  </si>
  <si>
    <t>of  tax incentives to certain subsidiaries.</t>
  </si>
  <si>
    <t>At 1 January 2004</t>
  </si>
  <si>
    <t>Effect of shares issued during the year</t>
  </si>
  <si>
    <t>Issued ordinary shares at the beginning of the period</t>
  </si>
  <si>
    <t>Net profit  for the period</t>
  </si>
  <si>
    <t xml:space="preserve">                   11</t>
  </si>
  <si>
    <t>Additional Information Required by the BMSB's Listing Requirements</t>
  </si>
  <si>
    <t>The interim financial report is unaudited and has been prepared in compliance with MASB 26, Interim Financial Reporting and the additional</t>
  </si>
  <si>
    <t>disclosure requirements stated in Part A of Appendix 9B of the Bursa Malaysia Securities Berhad Listing Requirements ("BMSB").</t>
  </si>
  <si>
    <t>Dilued earning per ordinary share (sen)</t>
  </si>
  <si>
    <t>There  were  no  issuance and  repayment  of  debt  and equity  securities, share buy-backs, share cancellations, shares  held as treasury</t>
  </si>
  <si>
    <t>In  the opinion of  the Directors,  the  results of  the current  quarter under review  have not  been substantially affected  by  any  item, transaction or</t>
  </si>
  <si>
    <t>event  of  a  material and  unusual  nature.</t>
  </si>
  <si>
    <t>the Group will be a well diversified processed food producer having operations in drinks, canned and frozen food sectors.</t>
  </si>
  <si>
    <t>('000)</t>
  </si>
  <si>
    <t>31/12/2004</t>
  </si>
  <si>
    <t>Share issue expenses written off</t>
  </si>
  <si>
    <t>The Company has issued corporate guarantee to financial institutions for banking facilities granted to its subsidiaries up to a limit of RM 62 million</t>
  </si>
  <si>
    <t>The Company had  announced the following proposals on 16 February 2005 :</t>
  </si>
  <si>
    <t xml:space="preserve">       ("Rex Shares") at an issue price of RM1.37 per Rex Share( "Proposed Acquisition");</t>
  </si>
  <si>
    <t>The valuation of the financial instruments not recognised in the balance sheet reflects theis current market rates at the balance sheet date.</t>
  </si>
  <si>
    <t>Contracted amount</t>
  </si>
  <si>
    <t>Fair value</t>
  </si>
  <si>
    <t xml:space="preserve">     Forward foreign exchange contracts</t>
  </si>
  <si>
    <t>The calculation of  basic earning per share of the Group for  the quarter is  based on  the net  profit  attributable to ordinary shareholders of</t>
  </si>
  <si>
    <t xml:space="preserve">       Export Pte Ltd ("Vendors") for RM21.0 million to be satisfied  via  issuance of 15,328,467 new  ordinary shares of  RM1.00 each in Rex </t>
  </si>
  <si>
    <t xml:space="preserve">               1,483</t>
  </si>
  <si>
    <t>31/03/2005</t>
  </si>
  <si>
    <t xml:space="preserve"> as at 31st March, 2005</t>
  </si>
  <si>
    <t xml:space="preserve"> for the period ended 31st March, 2005</t>
  </si>
  <si>
    <t>31/03/2004</t>
  </si>
  <si>
    <t>At 31 March 2004</t>
  </si>
  <si>
    <t xml:space="preserve">     3 months ended 31/03/2004</t>
  </si>
  <si>
    <t xml:space="preserve">            11,765</t>
  </si>
  <si>
    <t xml:space="preserve">            91,625</t>
  </si>
  <si>
    <t xml:space="preserve">                156</t>
  </si>
  <si>
    <t xml:space="preserve">              4,183</t>
  </si>
  <si>
    <t xml:space="preserve">              2,159</t>
  </si>
  <si>
    <t xml:space="preserve">              3,238</t>
  </si>
  <si>
    <t xml:space="preserve">             23,320</t>
  </si>
  <si>
    <t xml:space="preserve">                  14</t>
  </si>
  <si>
    <t xml:space="preserve">            21,345</t>
  </si>
  <si>
    <t xml:space="preserve">           114,945</t>
  </si>
  <si>
    <t xml:space="preserve">                170</t>
  </si>
  <si>
    <t xml:space="preserve">                 340</t>
  </si>
  <si>
    <t xml:space="preserve">                   25</t>
  </si>
  <si>
    <t xml:space="preserve">                   36</t>
  </si>
  <si>
    <t xml:space="preserve"> for the year ended 31st March, 2005</t>
  </si>
  <si>
    <t>At 1 January 2005</t>
  </si>
  <si>
    <t>At 31 March 2005</t>
  </si>
  <si>
    <t>2004.</t>
  </si>
  <si>
    <t>the financial statements for the year ended 31 December 2004.</t>
  </si>
  <si>
    <t>performance of the Group since the financial year ended 31 December 2004.</t>
  </si>
  <si>
    <t>Group's borrowings as at 31 March  2005 are as follows :</t>
  </si>
  <si>
    <t>shares and resale of  treasury shares during the financial year to date.</t>
  </si>
  <si>
    <t>( 2004 : RM62 million ) of which RM 17,834,713 ( 2004 : RM 20,124,357 ) was utilised as at balance sheet date.</t>
  </si>
  <si>
    <t xml:space="preserve">     3 months ended 31/03/2005</t>
  </si>
  <si>
    <t xml:space="preserve">            14,121</t>
  </si>
  <si>
    <t xml:space="preserve">              5,383</t>
  </si>
  <si>
    <t xml:space="preserve">              1,518</t>
  </si>
  <si>
    <t xml:space="preserve">            21,022</t>
  </si>
  <si>
    <t xml:space="preserve">             98,454</t>
  </si>
  <si>
    <t xml:space="preserve">             21,008</t>
  </si>
  <si>
    <t xml:space="preserve">           119,462</t>
  </si>
  <si>
    <t xml:space="preserve">                 18,624</t>
  </si>
  <si>
    <t xml:space="preserve">                   1,581</t>
  </si>
  <si>
    <t xml:space="preserve">                  20,205</t>
  </si>
  <si>
    <t xml:space="preserve">                   70</t>
  </si>
  <si>
    <t xml:space="preserve">                   52</t>
  </si>
  <si>
    <t xml:space="preserve">                 122</t>
  </si>
  <si>
    <t xml:space="preserve">                 497</t>
  </si>
  <si>
    <t xml:space="preserve">    -  Proposed reduction of the share premium account of Rex ("Proposed Reduction"); and</t>
  </si>
  <si>
    <t xml:space="preserve">    -  Proposed exemption pursuant to Practice Note 2.9.1 of the Malaysian Code on Takeover and Mergers, 1998 to the Vendors and parties </t>
  </si>
  <si>
    <t>( a )  16 February 2005</t>
  </si>
  <si>
    <t>( b )  15 April 2005</t>
  </si>
  <si>
    <t xml:space="preserve">    -  Further to the announcement on 16 February 2005, the Company had entered into a profit guarantee agreement ("PGA") with Rexcan  </t>
  </si>
  <si>
    <t xml:space="preserve">    -  Proposed increase in the authorised share capital of the Company from RM50,000,000 comprising 50,000,000 ordinary shares of RM1.00 </t>
  </si>
  <si>
    <t xml:space="preserve">       each to RM100,000,000 comprising 100,000,000 ordinary shares of RM1.00 each ("Proposed IASC"); and</t>
  </si>
  <si>
    <t>Status of corporate proposals announced ( continued )</t>
  </si>
  <si>
    <t xml:space="preserve">    -  Bank Negara Malaysia ("BNM") has via its letter dated 9 May 2005, approved the proposed acquisition by the Company of the remaining</t>
  </si>
  <si>
    <t xml:space="preserve">    -  Proposed acquisition of remaining seventy per cent (70%) equity interest in P.T. Rex Canning from Lee Chai Seng and Rexcan Import &amp;</t>
  </si>
  <si>
    <t xml:space="preserve">       15,328,476 new ordinary shares of RM1.00 each at an issue price of RM1.37 each.</t>
  </si>
  <si>
    <t>( c )  11 May 2005</t>
  </si>
  <si>
    <t>( d )  16 May 2005</t>
  </si>
  <si>
    <t xml:space="preserve">    -  Further to the announcement on 16 February 2005, the Company and the Vendors, have on 13 May 2005, agreed in writing extend the </t>
  </si>
  <si>
    <t xml:space="preserve">       Cut-Off Date to 13 June 2005.</t>
  </si>
  <si>
    <t>The contracted amount and fair value of the financial instruments not recognised in the balance sheet as at 31March 2005 are :</t>
  </si>
  <si>
    <t xml:space="preserve">              1,440</t>
  </si>
  <si>
    <t xml:space="preserve">              1,430</t>
  </si>
  <si>
    <t>No dividends have been declared for the period ended 31March 2005.</t>
  </si>
  <si>
    <t xml:space="preserve">Business  conditions are expected  to  remain difficult in the year 2005. The Group, however, is confident of  maintaining  its performance for  the </t>
  </si>
  <si>
    <t>current  year by continuing  to execute strategies  already put in place. With  the launching  of  the new range of package drinks into the market,</t>
  </si>
  <si>
    <t>For  the  current  quarter  under  review,  the  Group's  profit  before  taxation decreased  by RM 0.98 million, from RM 1.48 milliom to RM 0.50</t>
  </si>
  <si>
    <t>million  recorded  in  the  preceding  quarter. The decreased was mainly due to the lower expot sales in the current quarter.</t>
  </si>
  <si>
    <t>The Group  recorded  a  1.5%  drop  in the  turnover to RM 21.02 million for  the  first  quarter  ended 31 March 2005  from RM 21.35 million  in</t>
  </si>
  <si>
    <t>( 2004 : 40,498,750 )</t>
  </si>
  <si>
    <t>RM374,992 ( 2004 : RM303,866 ) and  the  weighted  average number of  ordinary shares outstanding during  the quarter of  40,715,150.</t>
  </si>
  <si>
    <t>Cash and cash equivalents at end of period</t>
  </si>
  <si>
    <t xml:space="preserve">       Import &amp; Export Pte Ltd on 15 April 2005 for the purpose of the Proposed Acquisition.</t>
  </si>
  <si>
    <t xml:space="preserve">       seventy  per cent (70%) equity interest  in P.T. Rex Canning  for a total  consideration of RM21.0 million to be satisfied  by the issuance of</t>
  </si>
  <si>
    <t>( a )  Basic earnings per share</t>
  </si>
  <si>
    <t>( b )  Diluted earnings per share</t>
  </si>
  <si>
    <t xml:space="preserve">                508</t>
  </si>
  <si>
    <t xml:space="preserve">               125</t>
  </si>
  <si>
    <t xml:space="preserve">               383</t>
  </si>
  <si>
    <t xml:space="preserve">       acting in concert from the obligation of extending a mandatory general offer for all remaining Rex Shares not already held by the Vendors </t>
  </si>
  <si>
    <t xml:space="preserve">       and parties acting in concert upon completion of the Proposed Acquisition (" Proposed Exemption").</t>
  </si>
  <si>
    <t>Weighted average number of ordinary shares</t>
  </si>
  <si>
    <t>Weighted average number of ordinary shares :</t>
  </si>
  <si>
    <t>Share of profit of associates</t>
  </si>
  <si>
    <t xml:space="preserve"> and 9.</t>
  </si>
  <si>
    <t xml:space="preserve">There were no material events subsequent  to end of the current  quarter except for the proposals announced as stated on note 8 of  page 8 </t>
  </si>
  <si>
    <t>There were no changes in the composition of the Group for the current quarter.</t>
  </si>
  <si>
    <t>mainly due to the higher share of profit from the associated company.</t>
  </si>
  <si>
    <t>the corresponding quarter last year. The  profit before tax increased by 46.2% to RM0.5 million from RM0.34 million before. This  increase  was</t>
  </si>
  <si>
    <t xml:space="preserve">    -  Proposed amendment to the Memorandum and Articles of Association of the Company ("Proposed Amendments to M&amp;A")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</si>
</sst>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  <numFmt numFmtId="169" formatCode="0.00000000"/>
  </numFmts>
  <fonts count="18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sz val="9.5"/>
      <name val="Arial Narrow"/>
      <family val="2"/>
    </font>
    <font>
      <sz val="10"/>
      <color indexed="10"/>
      <name val="Arial"/>
      <family val="2"/>
    </font>
    <font>
      <b/>
      <i/>
      <sz val="1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39" fontId="11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43" fontId="9" fillId="2" borderId="0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37" fontId="3" fillId="2" borderId="8" xfId="15" applyNumberFormat="1" applyFont="1" applyFill="1" applyBorder="1" applyAlignment="1">
      <alignment horizontal="center" vertical="center"/>
    </xf>
    <xf numFmtId="39" fontId="9" fillId="2" borderId="0" xfId="15" applyNumberFormat="1" applyFont="1" applyFill="1" applyAlignment="1">
      <alignment horizontal="center" vertical="center"/>
    </xf>
    <xf numFmtId="39" fontId="9" fillId="2" borderId="0" xfId="15" applyNumberFormat="1" applyFont="1" applyFill="1" applyAlignment="1" quotePrefix="1">
      <alignment vertical="center"/>
    </xf>
    <xf numFmtId="37" fontId="3" fillId="2" borderId="0" xfId="15" applyNumberFormat="1" applyFont="1" applyFill="1" applyAlignment="1" quotePrefix="1">
      <alignment vertical="center"/>
    </xf>
    <xf numFmtId="164" fontId="3" fillId="2" borderId="10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39" fontId="14" fillId="2" borderId="0" xfId="15" applyNumberFormat="1" applyFont="1" applyFill="1" applyAlignment="1">
      <alignment vertical="center"/>
    </xf>
    <xf numFmtId="39" fontId="15" fillId="3" borderId="1" xfId="15" applyNumberFormat="1" applyFont="1" applyFill="1" applyBorder="1" applyAlignment="1">
      <alignment horizontal="right" vertical="center"/>
    </xf>
    <xf numFmtId="39" fontId="15" fillId="3" borderId="0" xfId="15" applyNumberFormat="1" applyFont="1" applyFill="1" applyBorder="1" applyAlignment="1">
      <alignment horizontal="right" vertical="center"/>
    </xf>
    <xf numFmtId="39" fontId="16" fillId="3" borderId="2" xfId="15" applyNumberFormat="1" applyFont="1" applyFill="1" applyBorder="1" applyAlignment="1">
      <alignment horizontal="right" vertical="center"/>
    </xf>
    <xf numFmtId="39" fontId="15" fillId="3" borderId="1" xfId="15" applyNumberFormat="1" applyFont="1" applyFill="1" applyBorder="1" applyAlignment="1">
      <alignment vertical="center"/>
    </xf>
    <xf numFmtId="39" fontId="17" fillId="3" borderId="1" xfId="15" applyNumberFormat="1" applyFont="1" applyFill="1" applyBorder="1" applyAlignment="1">
      <alignment vertical="center"/>
    </xf>
    <xf numFmtId="39" fontId="17" fillId="3" borderId="0" xfId="15" applyNumberFormat="1" applyFont="1" applyFill="1" applyBorder="1" applyAlignment="1">
      <alignment vertical="center"/>
    </xf>
    <xf numFmtId="39" fontId="17" fillId="3" borderId="2" xfId="15" applyNumberFormat="1" applyFont="1" applyFill="1" applyBorder="1" applyAlignment="1">
      <alignment vertical="center"/>
    </xf>
    <xf numFmtId="39" fontId="0" fillId="2" borderId="0" xfId="15" applyNumberFormat="1" applyFont="1" applyFill="1" applyAlignment="1">
      <alignment vertical="center"/>
    </xf>
    <xf numFmtId="169" fontId="3" fillId="2" borderId="0" xfId="0" applyNumberFormat="1" applyFont="1" applyFill="1" applyAlignment="1">
      <alignment/>
    </xf>
    <xf numFmtId="39" fontId="3" fillId="2" borderId="9" xfId="15" applyNumberFormat="1" applyFont="1" applyFill="1" applyBorder="1" applyAlignment="1" quotePrefix="1">
      <alignment vertical="center"/>
    </xf>
    <xf numFmtId="37" fontId="9" fillId="2" borderId="0" xfId="15" applyNumberFormat="1" applyFont="1" applyFill="1" applyBorder="1" applyAlignment="1">
      <alignment horizontal="right" vertical="center"/>
    </xf>
    <xf numFmtId="39" fontId="3" fillId="2" borderId="0" xfId="15" applyNumberFormat="1" applyFont="1" applyFill="1" applyBorder="1" applyAlignment="1" quotePrefix="1">
      <alignment vertical="center"/>
    </xf>
    <xf numFmtId="39" fontId="3" fillId="2" borderId="0" xfId="15" applyNumberFormat="1" applyFont="1" applyFill="1" applyAlignment="1">
      <alignment horizontal="center" vertical="center"/>
    </xf>
    <xf numFmtId="39" fontId="15" fillId="3" borderId="1" xfId="15" applyNumberFormat="1" applyFont="1" applyFill="1" applyBorder="1" applyAlignment="1">
      <alignment vertical="center"/>
    </xf>
    <xf numFmtId="0" fontId="3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4" t="s">
        <v>103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43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96" t="s">
        <v>59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97" t="s">
        <v>209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98" t="s">
        <v>57</v>
      </c>
      <c r="G8" s="98" t="s">
        <v>57</v>
      </c>
      <c r="H8" s="98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/>
      <c r="E9" s="25"/>
      <c r="F9" s="99" t="s">
        <v>208</v>
      </c>
      <c r="G9" s="99" t="s">
        <v>196</v>
      </c>
      <c r="H9" s="99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99"/>
      <c r="G10" s="99" t="s">
        <v>113</v>
      </c>
      <c r="H10" s="99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100" t="s">
        <v>0</v>
      </c>
      <c r="G11" s="100" t="s">
        <v>0</v>
      </c>
      <c r="H11" s="100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44</v>
      </c>
      <c r="D13" s="63"/>
      <c r="E13" s="20"/>
      <c r="F13" s="16">
        <v>44964</v>
      </c>
      <c r="G13" s="16">
        <v>45297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45</v>
      </c>
      <c r="D14" s="20"/>
      <c r="E14" s="20"/>
      <c r="F14" s="16">
        <v>3953</v>
      </c>
      <c r="G14" s="16">
        <v>3788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46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48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65</v>
      </c>
      <c r="D18" s="63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3"/>
      <c r="E19" s="12"/>
      <c r="F19" s="49"/>
      <c r="G19" s="49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58</v>
      </c>
      <c r="D20" s="63"/>
      <c r="E20" s="12"/>
      <c r="F20" s="50">
        <v>41801</v>
      </c>
      <c r="G20" s="50">
        <v>44021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67</v>
      </c>
      <c r="D21" s="63"/>
      <c r="E21" s="12"/>
      <c r="F21" s="50">
        <v>24761</v>
      </c>
      <c r="G21" s="50">
        <v>24914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108</v>
      </c>
      <c r="D22" s="12"/>
      <c r="E22" s="12"/>
      <c r="F22" s="50">
        <v>3141</v>
      </c>
      <c r="G22" s="50">
        <v>4306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70</v>
      </c>
      <c r="D23" s="12"/>
      <c r="E23" s="12"/>
      <c r="F23" s="50">
        <v>1843</v>
      </c>
      <c r="G23" s="50">
        <v>2371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1"/>
      <c r="G24" s="51"/>
      <c r="H24" s="48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49"/>
      <c r="G25" s="49"/>
      <c r="H25" s="48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0">
        <f>SUM(F19:F23)</f>
        <v>71546</v>
      </c>
      <c r="G26" s="50">
        <f>SUM(G19:G23)</f>
        <v>75612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1"/>
      <c r="G27" s="51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64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49"/>
      <c r="G30" s="49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68</v>
      </c>
      <c r="D31" s="12"/>
      <c r="E31" s="12"/>
      <c r="F31" s="50">
        <v>6745</v>
      </c>
      <c r="G31" s="50">
        <v>5484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69</v>
      </c>
      <c r="D32" s="12"/>
      <c r="E32" s="12"/>
      <c r="F32" s="50">
        <v>1889</v>
      </c>
      <c r="G32" s="50">
        <v>3799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48</v>
      </c>
      <c r="D33" s="12"/>
      <c r="E33" s="12"/>
      <c r="F33" s="50">
        <v>18624</v>
      </c>
      <c r="G33" s="50">
        <v>22478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47</v>
      </c>
      <c r="D34" s="12"/>
      <c r="E34" s="12"/>
      <c r="F34" s="50">
        <v>0</v>
      </c>
      <c r="G34" s="50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1"/>
      <c r="G35" s="51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49"/>
      <c r="G36" s="49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0">
        <f>SUM(F30:F36)</f>
        <v>27258</v>
      </c>
      <c r="G37" s="50">
        <f>SUM(G30:G36)</f>
        <v>31761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1"/>
      <c r="G38" s="51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66</v>
      </c>
      <c r="D40" s="20"/>
      <c r="E40" s="20"/>
      <c r="F40" s="16">
        <f>+F26-F37</f>
        <v>44288</v>
      </c>
      <c r="G40" s="16">
        <f>+G26-G37</f>
        <v>43851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2"/>
      <c r="B42" s="56"/>
      <c r="C42" s="56"/>
      <c r="D42" s="58"/>
      <c r="E42" s="58"/>
      <c r="F42" s="61">
        <f>SUM(F13:F15)+F40</f>
        <v>97289</v>
      </c>
      <c r="G42" s="61">
        <f>SUM(G13:G15)+G40</f>
        <v>97020</v>
      </c>
      <c r="H42" s="61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141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4" t="s">
        <v>137</v>
      </c>
      <c r="D46" s="20"/>
      <c r="E46" s="20"/>
      <c r="F46" s="16">
        <v>40715</v>
      </c>
      <c r="G46" s="16">
        <v>40715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4" t="s">
        <v>13</v>
      </c>
      <c r="D47" s="20"/>
      <c r="E47" s="20"/>
      <c r="F47" s="16">
        <v>52000</v>
      </c>
      <c r="G47" s="16">
        <v>51699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4" t="s">
        <v>49</v>
      </c>
      <c r="D50" s="20"/>
      <c r="E50" s="20"/>
      <c r="F50" s="16">
        <f>+F46+F47</f>
        <v>92715</v>
      </c>
      <c r="G50" s="16">
        <f>+G46+G47</f>
        <v>92414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4" t="s">
        <v>140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4" t="s">
        <v>138</v>
      </c>
      <c r="D53" s="12"/>
      <c r="E53" s="12"/>
      <c r="F53" s="16">
        <v>1581</v>
      </c>
      <c r="G53" s="16">
        <v>1613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4" t="s">
        <v>139</v>
      </c>
      <c r="D54" s="12"/>
      <c r="E54" s="12"/>
      <c r="F54" s="16">
        <v>2924</v>
      </c>
      <c r="G54" s="16">
        <v>2924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4574</v>
      </c>
      <c r="G57" s="16">
        <f>+G52+G53+G54</f>
        <v>4606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2"/>
      <c r="B59" s="56"/>
      <c r="C59" s="56"/>
      <c r="D59" s="58"/>
      <c r="E59" s="58"/>
      <c r="F59" s="61">
        <f>+F50+F57</f>
        <v>97289</v>
      </c>
      <c r="G59" s="61">
        <f>+G50+G57</f>
        <v>97020</v>
      </c>
      <c r="H59" s="61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4" t="s">
        <v>16</v>
      </c>
      <c r="D61" s="12"/>
      <c r="E61" s="12"/>
      <c r="F61" s="52">
        <f>(F50-F15)/F46</f>
        <v>2.1768635637971263</v>
      </c>
      <c r="G61" s="52">
        <f>(G50-G15)/G46</f>
        <v>2.169470711040157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4"/>
      <c r="D62" s="12"/>
      <c r="E62" s="12"/>
      <c r="F62" s="52"/>
      <c r="G62" s="52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4"/>
      <c r="D63" s="12"/>
      <c r="E63" s="12"/>
      <c r="F63" s="52"/>
      <c r="G63" s="52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106</v>
      </c>
      <c r="D64" s="12"/>
      <c r="E64" s="12"/>
      <c r="F64" s="52"/>
      <c r="G64" s="52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4"/>
      <c r="D65" s="12"/>
      <c r="E65" s="12"/>
      <c r="F65" s="52"/>
      <c r="G65" s="52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4"/>
      <c r="D66" s="12"/>
      <c r="E66" s="12"/>
      <c r="F66" s="52"/>
      <c r="G66" s="52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4" t="s">
        <v>103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43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96" t="s">
        <v>60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97" t="s">
        <v>210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111" t="s">
        <v>102</v>
      </c>
      <c r="E73" s="111"/>
      <c r="F73" s="101" t="s">
        <v>142</v>
      </c>
      <c r="G73" s="101"/>
      <c r="H73" s="102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99" t="s">
        <v>208</v>
      </c>
      <c r="E74" s="99" t="s">
        <v>211</v>
      </c>
      <c r="F74" s="99" t="s">
        <v>208</v>
      </c>
      <c r="G74" s="99" t="s">
        <v>211</v>
      </c>
      <c r="H74" s="103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99"/>
      <c r="E75" s="99"/>
      <c r="F75" s="99"/>
      <c r="G75" s="99"/>
      <c r="H75" s="103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100" t="s">
        <v>0</v>
      </c>
      <c r="E76" s="100" t="s">
        <v>0</v>
      </c>
      <c r="F76" s="100" t="s">
        <v>0</v>
      </c>
      <c r="G76" s="100" t="s">
        <v>0</v>
      </c>
      <c r="H76" s="104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4" t="s">
        <v>34</v>
      </c>
      <c r="D78" s="16">
        <v>21022</v>
      </c>
      <c r="E78" s="16">
        <v>21345</v>
      </c>
      <c r="F78" s="16">
        <v>21022</v>
      </c>
      <c r="G78" s="16">
        <v>21345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3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4" t="s">
        <v>35</v>
      </c>
      <c r="D81" s="16">
        <f>+D88-D83-D85-D84</f>
        <v>442</v>
      </c>
      <c r="E81" s="16">
        <v>386</v>
      </c>
      <c r="F81" s="16">
        <f>+F88-F83-F85-F84</f>
        <v>442</v>
      </c>
      <c r="G81" s="16">
        <v>386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36</v>
      </c>
      <c r="D83" s="16">
        <v>-180</v>
      </c>
      <c r="E83" s="16">
        <v>-181</v>
      </c>
      <c r="F83" s="16">
        <v>-180</v>
      </c>
      <c r="G83" s="16">
        <v>-181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37</v>
      </c>
      <c r="D84" s="16">
        <v>0</v>
      </c>
      <c r="E84" s="16">
        <v>0</v>
      </c>
      <c r="F84" s="16">
        <v>0</v>
      </c>
      <c r="G84" s="16">
        <v>0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290</v>
      </c>
      <c r="D85" s="16">
        <v>235</v>
      </c>
      <c r="E85" s="16">
        <v>135</v>
      </c>
      <c r="F85" s="16">
        <v>235</v>
      </c>
      <c r="G85" s="16">
        <v>135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4" t="s">
        <v>38</v>
      </c>
      <c r="D88" s="16">
        <v>497</v>
      </c>
      <c r="E88" s="16">
        <v>340</v>
      </c>
      <c r="F88" s="16">
        <v>497</v>
      </c>
      <c r="G88" s="16">
        <v>340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39</v>
      </c>
      <c r="D89" s="16">
        <v>-122</v>
      </c>
      <c r="E89" s="16">
        <v>-36</v>
      </c>
      <c r="F89" s="16">
        <v>-122</v>
      </c>
      <c r="G89" s="16">
        <v>-36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4" t="s">
        <v>40</v>
      </c>
      <c r="D92" s="16">
        <f>SUM(D88:D89)</f>
        <v>375</v>
      </c>
      <c r="E92" s="16">
        <f>SUM(E88:E89)</f>
        <v>304</v>
      </c>
      <c r="F92" s="16">
        <f>SUM(F88:F89)</f>
        <v>375</v>
      </c>
      <c r="G92" s="16">
        <f>SUM(G88:G89)</f>
        <v>304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41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56"/>
      <c r="B95" s="56"/>
      <c r="C95" s="60" t="s">
        <v>185</v>
      </c>
      <c r="D95" s="61">
        <f>SUM(D92:D93)</f>
        <v>375</v>
      </c>
      <c r="E95" s="61">
        <f>SUM(E92:E93)</f>
        <v>304</v>
      </c>
      <c r="F95" s="61">
        <f>SUM(F92:F93)</f>
        <v>375</v>
      </c>
      <c r="G95" s="61">
        <f>SUM(G92:G93)</f>
        <v>304</v>
      </c>
      <c r="H95" s="61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 t="s">
        <v>42</v>
      </c>
      <c r="D98" s="52">
        <v>0.92</v>
      </c>
      <c r="E98" s="82">
        <v>0.75</v>
      </c>
      <c r="F98" s="52">
        <v>0.92</v>
      </c>
      <c r="G98" s="82">
        <v>0.75</v>
      </c>
      <c r="H98" s="16"/>
      <c r="I98" s="37"/>
      <c r="J98" s="37"/>
      <c r="K98" s="37"/>
      <c r="L98" s="37"/>
      <c r="M98" s="37"/>
      <c r="N98" s="37"/>
      <c r="O98" s="37"/>
    </row>
    <row r="99" spans="1:15" ht="7.5" customHeight="1" thickBot="1">
      <c r="A99" s="11"/>
      <c r="B99" s="11"/>
      <c r="C99" s="11"/>
      <c r="D99" s="95"/>
      <c r="E99" s="95"/>
      <c r="F99" s="95"/>
      <c r="G99" s="95"/>
      <c r="H99" s="95"/>
      <c r="I99" s="37"/>
      <c r="J99" s="37"/>
      <c r="K99" s="37"/>
      <c r="L99" s="37"/>
      <c r="M99" s="37"/>
      <c r="N99" s="37"/>
      <c r="O99" s="37"/>
    </row>
    <row r="100" spans="1:15" ht="12.75" customHeight="1">
      <c r="A100" s="11"/>
      <c r="B100" s="11"/>
      <c r="C100" s="11"/>
      <c r="D100" s="16"/>
      <c r="E100" s="16"/>
      <c r="F100" s="16"/>
      <c r="G100" s="16"/>
      <c r="H100" s="16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 t="s">
        <v>190</v>
      </c>
      <c r="D102" s="88">
        <v>0</v>
      </c>
      <c r="E102" s="52">
        <v>0</v>
      </c>
      <c r="F102" s="88">
        <v>0</v>
      </c>
      <c r="G102" s="52">
        <v>0</v>
      </c>
      <c r="H102" s="16"/>
      <c r="I102" s="37"/>
      <c r="J102" s="37"/>
      <c r="K102" s="37"/>
      <c r="L102" s="37"/>
      <c r="M102" s="37"/>
      <c r="N102" s="37"/>
      <c r="O102" s="37"/>
    </row>
    <row r="103" spans="1:15" ht="12.75" customHeight="1" thickBot="1">
      <c r="A103" s="11"/>
      <c r="B103" s="11"/>
      <c r="C103" s="11"/>
      <c r="D103" s="95"/>
      <c r="E103" s="95"/>
      <c r="F103" s="95"/>
      <c r="G103" s="95"/>
      <c r="H103" s="95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1"/>
      <c r="B107" s="11"/>
      <c r="C107" s="11" t="s">
        <v>106</v>
      </c>
      <c r="D107" s="16"/>
      <c r="E107" s="16"/>
      <c r="F107" s="16"/>
      <c r="G107" s="16"/>
      <c r="H107" s="37"/>
      <c r="I107" s="37"/>
      <c r="J107" s="37"/>
      <c r="K107" s="37"/>
      <c r="L107" s="37"/>
      <c r="M107" s="37"/>
      <c r="N107" s="37"/>
      <c r="O107" s="37"/>
    </row>
    <row r="108" spans="1:15" ht="12.75" customHeight="1">
      <c r="A108" s="11"/>
      <c r="B108" s="11"/>
      <c r="C108" s="11"/>
      <c r="D108" s="16"/>
      <c r="E108" s="16"/>
      <c r="F108" s="16"/>
      <c r="G108" s="16"/>
      <c r="H108" s="37"/>
      <c r="I108" s="37"/>
      <c r="J108" s="37"/>
      <c r="K108" s="37"/>
      <c r="L108" s="37"/>
      <c r="M108" s="37"/>
      <c r="N108" s="37"/>
      <c r="O108" s="37"/>
    </row>
    <row r="109" spans="1:15" ht="12.75" customHeight="1">
      <c r="A109" s="11"/>
      <c r="B109" s="11"/>
      <c r="C109" s="11"/>
      <c r="D109" s="16"/>
      <c r="E109" s="16"/>
      <c r="F109" s="16"/>
      <c r="G109" s="16"/>
      <c r="H109" s="37"/>
      <c r="I109" s="37"/>
      <c r="J109" s="37"/>
      <c r="K109" s="37"/>
      <c r="L109" s="37"/>
      <c r="M109" s="37"/>
      <c r="N109" s="37"/>
      <c r="O109" s="37"/>
    </row>
    <row r="110" spans="1:15" ht="12.75" customHeight="1">
      <c r="A110" s="11"/>
      <c r="B110" s="11"/>
      <c r="C110" s="11"/>
      <c r="D110" s="16"/>
      <c r="E110" s="16"/>
      <c r="F110" s="16"/>
      <c r="G110" s="16"/>
      <c r="H110" s="37"/>
      <c r="I110" s="37"/>
      <c r="J110" s="37"/>
      <c r="K110" s="37"/>
      <c r="L110" s="37"/>
      <c r="M110" s="37"/>
      <c r="N110" s="37"/>
      <c r="O110" s="37"/>
    </row>
    <row r="111" spans="1:15" ht="12.75" customHeight="1">
      <c r="A111" s="17"/>
      <c r="B111" s="4"/>
      <c r="C111" s="44"/>
      <c r="D111" s="12"/>
      <c r="E111" s="12"/>
      <c r="F111" s="52"/>
      <c r="G111" s="52"/>
      <c r="H111" s="37"/>
      <c r="I111" s="37"/>
      <c r="J111" s="37"/>
      <c r="K111" s="37"/>
      <c r="L111" s="37"/>
      <c r="M111" s="37"/>
      <c r="N111" s="37"/>
      <c r="O111" s="37"/>
    </row>
    <row r="112" spans="1:15" ht="22.5">
      <c r="A112" s="64" t="s">
        <v>103</v>
      </c>
      <c r="B112" s="4"/>
      <c r="C112" s="33"/>
      <c r="D112" s="20"/>
      <c r="E112" s="20"/>
      <c r="F112" s="20"/>
      <c r="G112" s="20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4" t="s">
        <v>43</v>
      </c>
      <c r="B113" s="4"/>
      <c r="C113" s="33"/>
      <c r="D113" s="20"/>
      <c r="E113" s="20"/>
      <c r="F113" s="20"/>
      <c r="G113" s="20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1"/>
      <c r="B114" s="4"/>
      <c r="C114" s="33"/>
      <c r="D114" s="20"/>
      <c r="E114" s="20"/>
      <c r="F114" s="20"/>
      <c r="G114" s="20"/>
      <c r="H114" s="37"/>
      <c r="I114" s="37"/>
      <c r="J114" s="37"/>
      <c r="K114" s="37"/>
      <c r="L114" s="37"/>
      <c r="M114" s="37"/>
      <c r="N114" s="37"/>
      <c r="O114" s="37"/>
    </row>
    <row r="115" spans="1:15" ht="21" customHeight="1">
      <c r="A115" s="96" t="s">
        <v>61</v>
      </c>
      <c r="B115" s="4"/>
      <c r="C115" s="33"/>
      <c r="D115" s="20"/>
      <c r="E115" s="20"/>
      <c r="F115" s="20"/>
      <c r="G115" s="20"/>
      <c r="H115" s="37"/>
      <c r="I115" s="37"/>
      <c r="J115" s="37"/>
      <c r="K115" s="37"/>
      <c r="L115" s="37"/>
      <c r="M115" s="37"/>
      <c r="N115" s="37"/>
      <c r="O115" s="37"/>
    </row>
    <row r="116" spans="1:15" ht="16.5" customHeight="1">
      <c r="A116" s="97" t="s">
        <v>228</v>
      </c>
      <c r="B116" s="1"/>
      <c r="C116" s="1"/>
      <c r="D116" s="5"/>
      <c r="E116" s="5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 customHeight="1">
      <c r="A117" s="5"/>
      <c r="B117" s="1"/>
      <c r="C117" s="1"/>
      <c r="D117" s="5"/>
      <c r="E117" s="5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3.5">
      <c r="A118" s="6"/>
      <c r="B118" s="6"/>
      <c r="C118" s="6"/>
      <c r="D118" s="98" t="s">
        <v>156</v>
      </c>
      <c r="E118" s="98" t="s">
        <v>50</v>
      </c>
      <c r="F118" s="98" t="s">
        <v>52</v>
      </c>
      <c r="G118" s="98" t="s">
        <v>54</v>
      </c>
      <c r="H118" s="102"/>
      <c r="I118" s="37"/>
      <c r="J118" s="37"/>
      <c r="K118" s="37"/>
      <c r="L118" s="37"/>
      <c r="M118" s="37"/>
      <c r="N118" s="37"/>
      <c r="O118" s="37"/>
    </row>
    <row r="119" spans="1:15" ht="13.5">
      <c r="A119" s="7"/>
      <c r="B119" s="7"/>
      <c r="C119" s="7"/>
      <c r="D119" s="99" t="s">
        <v>157</v>
      </c>
      <c r="E119" s="99" t="s">
        <v>51</v>
      </c>
      <c r="F119" s="99" t="s">
        <v>53</v>
      </c>
      <c r="G119" s="99"/>
      <c r="H119" s="103"/>
      <c r="I119" s="37"/>
      <c r="J119" s="37"/>
      <c r="K119" s="37"/>
      <c r="L119" s="37"/>
      <c r="M119" s="37"/>
      <c r="N119" s="37"/>
      <c r="O119" s="37"/>
    </row>
    <row r="120" spans="1:15" ht="12.75">
      <c r="A120" s="9"/>
      <c r="B120" s="9"/>
      <c r="C120" s="9"/>
      <c r="D120" s="100" t="s">
        <v>0</v>
      </c>
      <c r="E120" s="100" t="s">
        <v>0</v>
      </c>
      <c r="F120" s="100" t="s">
        <v>0</v>
      </c>
      <c r="G120" s="100" t="s">
        <v>0</v>
      </c>
      <c r="H120" s="104"/>
      <c r="I120" s="37"/>
      <c r="J120" s="37"/>
      <c r="K120" s="37"/>
      <c r="L120" s="37"/>
      <c r="M120" s="37"/>
      <c r="N120" s="37"/>
      <c r="O120" s="37"/>
    </row>
    <row r="121" spans="1:15" ht="12.75">
      <c r="A121" s="10"/>
      <c r="B121" s="11"/>
      <c r="C121" s="11"/>
      <c r="D121" s="12"/>
      <c r="E121" s="12"/>
      <c r="F121" s="12"/>
      <c r="G121" s="12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2" t="s">
        <v>229</v>
      </c>
      <c r="D122" s="16">
        <v>40715</v>
      </c>
      <c r="E122" s="16">
        <v>8795</v>
      </c>
      <c r="F122" s="16">
        <v>42904</v>
      </c>
      <c r="G122" s="16">
        <f>+D122+E122+F122</f>
        <v>92414</v>
      </c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14"/>
      <c r="B123" s="14"/>
      <c r="C123" s="53"/>
      <c r="D123" s="42"/>
      <c r="E123" s="42"/>
      <c r="F123" s="42"/>
      <c r="G123" s="42"/>
      <c r="H123" s="5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16"/>
      <c r="F124" s="16"/>
      <c r="G124" s="16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3" t="s">
        <v>55</v>
      </c>
      <c r="D125" s="16">
        <v>0</v>
      </c>
      <c r="E125" s="16">
        <v>0</v>
      </c>
      <c r="F125" s="16">
        <v>0</v>
      </c>
      <c r="G125" s="16">
        <f>+D125+E125+F125</f>
        <v>0</v>
      </c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3"/>
      <c r="D126" s="16"/>
      <c r="E126" s="16"/>
      <c r="F126" s="16"/>
      <c r="G126" s="16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4"/>
      <c r="B127" s="4"/>
      <c r="C127" s="33" t="s">
        <v>197</v>
      </c>
      <c r="D127" s="16">
        <v>0</v>
      </c>
      <c r="E127" s="16">
        <v>-74</v>
      </c>
      <c r="F127" s="16">
        <v>0</v>
      </c>
      <c r="G127" s="16">
        <f>+D127+E127+F127</f>
        <v>-74</v>
      </c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135</v>
      </c>
      <c r="D129" s="16">
        <v>0</v>
      </c>
      <c r="E129" s="16">
        <v>0</v>
      </c>
      <c r="F129" s="16">
        <f>+F95</f>
        <v>375</v>
      </c>
      <c r="G129" s="16">
        <f>+D129+E129+F129</f>
        <v>375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20"/>
      <c r="F130" s="20"/>
      <c r="G130" s="20"/>
      <c r="H130" s="37"/>
      <c r="I130" s="37"/>
      <c r="J130" s="37"/>
      <c r="K130" s="37"/>
      <c r="L130" s="37"/>
      <c r="M130" s="37"/>
      <c r="N130" s="37"/>
      <c r="O130" s="37"/>
    </row>
    <row r="131" spans="1:15" ht="19.5" customHeight="1" thickBot="1">
      <c r="A131" s="56"/>
      <c r="B131" s="56"/>
      <c r="C131" s="60" t="s">
        <v>230</v>
      </c>
      <c r="D131" s="75">
        <f>SUM(D122:D129)</f>
        <v>40715</v>
      </c>
      <c r="E131" s="75">
        <f>SUM(E122:E129)</f>
        <v>8721</v>
      </c>
      <c r="F131" s="75">
        <f>SUM(F122:F129)</f>
        <v>43279</v>
      </c>
      <c r="G131" s="75">
        <f>SUM(G122:G129)</f>
        <v>92715</v>
      </c>
      <c r="H131" s="59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33"/>
      <c r="D132" s="20"/>
      <c r="E132" s="20"/>
      <c r="F132" s="20"/>
      <c r="G132" s="20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2"/>
      <c r="D133" s="20"/>
      <c r="E133" s="20"/>
      <c r="F133" s="20"/>
      <c r="G133" s="20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2" t="s">
        <v>182</v>
      </c>
      <c r="D134" s="16">
        <v>40499</v>
      </c>
      <c r="E134" s="16">
        <v>8776</v>
      </c>
      <c r="F134" s="16">
        <v>38857</v>
      </c>
      <c r="G134" s="16">
        <f>+D134+E134+F134</f>
        <v>88132</v>
      </c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14"/>
      <c r="B135" s="14"/>
      <c r="C135" s="53"/>
      <c r="D135" s="42"/>
      <c r="E135" s="42"/>
      <c r="F135" s="42"/>
      <c r="G135" s="42"/>
      <c r="H135" s="54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16"/>
      <c r="F136" s="16"/>
      <c r="G136" s="16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 t="s">
        <v>55</v>
      </c>
      <c r="D137" s="16">
        <v>0</v>
      </c>
      <c r="E137" s="16">
        <v>0</v>
      </c>
      <c r="F137" s="16">
        <v>0</v>
      </c>
      <c r="G137" s="16">
        <f>+D137+E137+F137</f>
        <v>0</v>
      </c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16"/>
      <c r="E138" s="16"/>
      <c r="F138" s="16"/>
      <c r="G138" s="16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4"/>
      <c r="B139" s="4"/>
      <c r="C139" s="33" t="s">
        <v>197</v>
      </c>
      <c r="D139" s="16">
        <v>0</v>
      </c>
      <c r="E139" s="16">
        <v>0</v>
      </c>
      <c r="F139" s="16">
        <v>0</v>
      </c>
      <c r="G139" s="16">
        <f>+D139+E139+F139</f>
        <v>0</v>
      </c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20"/>
      <c r="E140" s="16"/>
      <c r="F140" s="16"/>
      <c r="G140" s="16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 t="s">
        <v>135</v>
      </c>
      <c r="D141" s="16">
        <v>0</v>
      </c>
      <c r="E141" s="16">
        <v>0</v>
      </c>
      <c r="F141" s="16">
        <f>+G95</f>
        <v>304</v>
      </c>
      <c r="G141" s="16">
        <f>+E141+F141</f>
        <v>304</v>
      </c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33"/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9.5" customHeight="1" thickBot="1">
      <c r="A143" s="56"/>
      <c r="B143" s="56"/>
      <c r="C143" s="60" t="s">
        <v>212</v>
      </c>
      <c r="D143" s="75">
        <f>SUM(D134:D142)</f>
        <v>40499</v>
      </c>
      <c r="E143" s="75">
        <f>SUM(E134:E142)</f>
        <v>8776</v>
      </c>
      <c r="F143" s="75">
        <f>SUM(F134:F142)</f>
        <v>39161</v>
      </c>
      <c r="G143" s="75">
        <f>SUM(G134:G142)</f>
        <v>88436</v>
      </c>
      <c r="H143" s="59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33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33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11" t="s">
        <v>106</v>
      </c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4"/>
      <c r="B147" s="4"/>
      <c r="C147" s="11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"/>
      <c r="B148" s="4"/>
      <c r="C148" s="11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4"/>
      <c r="B149" s="4"/>
      <c r="C149" s="11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4"/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22.5">
      <c r="A151" s="64" t="s">
        <v>103</v>
      </c>
      <c r="B151" s="4"/>
      <c r="C151" s="33"/>
      <c r="D151" s="20"/>
      <c r="E151" s="20"/>
      <c r="F151" s="20"/>
      <c r="G151" s="20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4" t="s">
        <v>43</v>
      </c>
      <c r="B152" s="4"/>
      <c r="C152" s="33"/>
      <c r="D152" s="20"/>
      <c r="E152" s="20"/>
      <c r="F152" s="20"/>
      <c r="G152" s="20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1"/>
      <c r="B153" s="4"/>
      <c r="C153" s="33"/>
      <c r="D153" s="20"/>
      <c r="E153" s="20"/>
      <c r="F153" s="20"/>
      <c r="G153" s="20"/>
      <c r="H153" s="37"/>
      <c r="I153" s="37"/>
      <c r="J153" s="37"/>
      <c r="K153" s="37"/>
      <c r="L153" s="37"/>
      <c r="M153" s="37"/>
      <c r="N153" s="37"/>
      <c r="O153" s="37"/>
    </row>
    <row r="154" spans="1:15" ht="21" customHeight="1">
      <c r="A154" s="96" t="s">
        <v>62</v>
      </c>
      <c r="B154" s="4"/>
      <c r="C154" s="33"/>
      <c r="D154" s="20"/>
      <c r="E154" s="20"/>
      <c r="F154" s="20"/>
      <c r="G154" s="20"/>
      <c r="H154" s="37"/>
      <c r="I154" s="37"/>
      <c r="J154" s="37"/>
      <c r="K154" s="37"/>
      <c r="L154" s="37"/>
      <c r="M154" s="37"/>
      <c r="N154" s="37"/>
      <c r="O154" s="37"/>
    </row>
    <row r="155" spans="1:15" ht="16.5" customHeight="1">
      <c r="A155" s="97" t="s">
        <v>210</v>
      </c>
      <c r="B155" s="1"/>
      <c r="C155" s="1"/>
      <c r="D155" s="5"/>
      <c r="E155" s="5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 customHeight="1">
      <c r="A156" s="5"/>
      <c r="B156" s="1"/>
      <c r="C156" s="1"/>
      <c r="D156" s="5"/>
      <c r="E156" s="5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3.5">
      <c r="A157" s="6"/>
      <c r="B157" s="6"/>
      <c r="C157" s="6"/>
      <c r="D157" s="47"/>
      <c r="E157" s="47"/>
      <c r="F157" s="98" t="s">
        <v>57</v>
      </c>
      <c r="G157" s="98" t="s">
        <v>57</v>
      </c>
      <c r="H157" s="47"/>
      <c r="I157" s="37"/>
      <c r="J157" s="37"/>
      <c r="K157" s="37"/>
      <c r="L157" s="37"/>
      <c r="M157" s="37"/>
      <c r="N157" s="37"/>
      <c r="O157" s="37"/>
    </row>
    <row r="158" spans="1:15" ht="13.5">
      <c r="A158" s="7"/>
      <c r="B158" s="7"/>
      <c r="C158" s="7"/>
      <c r="D158" s="45"/>
      <c r="E158" s="45"/>
      <c r="F158" s="99" t="s">
        <v>208</v>
      </c>
      <c r="G158" s="99" t="s">
        <v>211</v>
      </c>
      <c r="H158" s="45"/>
      <c r="I158" s="37"/>
      <c r="J158" s="37"/>
      <c r="K158" s="37"/>
      <c r="L158" s="37"/>
      <c r="M158" s="37"/>
      <c r="N158" s="37"/>
      <c r="O158" s="37"/>
    </row>
    <row r="159" spans="1:15" ht="12.75">
      <c r="A159" s="9"/>
      <c r="B159" s="9"/>
      <c r="C159" s="9"/>
      <c r="D159" s="46"/>
      <c r="E159" s="46"/>
      <c r="F159" s="100" t="s">
        <v>0</v>
      </c>
      <c r="G159" s="100" t="s">
        <v>0</v>
      </c>
      <c r="H159" s="46"/>
      <c r="I159" s="37"/>
      <c r="J159" s="37"/>
      <c r="K159" s="37"/>
      <c r="L159" s="37"/>
      <c r="M159" s="37"/>
      <c r="N159" s="37"/>
      <c r="O159" s="37"/>
    </row>
    <row r="160" spans="1:15" ht="12.75">
      <c r="A160" s="4"/>
      <c r="B160" s="4"/>
      <c r="C160" s="33"/>
      <c r="D160" s="20"/>
      <c r="E160" s="20"/>
      <c r="F160" s="20"/>
      <c r="G160" s="20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32" t="s">
        <v>117</v>
      </c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4"/>
      <c r="B162" s="4"/>
      <c r="C162" s="4"/>
      <c r="D162" s="20"/>
      <c r="E162" s="20"/>
      <c r="F162" s="16"/>
      <c r="G162" s="16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118</v>
      </c>
      <c r="D163" s="20"/>
      <c r="E163" s="20"/>
      <c r="F163" s="16">
        <v>497</v>
      </c>
      <c r="G163" s="16">
        <v>340</v>
      </c>
      <c r="H163" s="37"/>
      <c r="I163" s="37"/>
      <c r="J163" s="37"/>
      <c r="K163" s="37"/>
      <c r="L163" s="37"/>
      <c r="M163" s="37"/>
      <c r="N163" s="37"/>
      <c r="O163" s="37"/>
    </row>
    <row r="164" spans="1:15" ht="8.25" customHeight="1">
      <c r="A164" s="4"/>
      <c r="B164" s="4"/>
      <c r="C164" s="4"/>
      <c r="D164" s="20"/>
      <c r="E164" s="20"/>
      <c r="F164" s="16"/>
      <c r="G164" s="16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119</v>
      </c>
      <c r="D165" s="20"/>
      <c r="E165" s="20"/>
      <c r="F165" s="16"/>
      <c r="G165" s="16"/>
      <c r="H165" s="37"/>
      <c r="I165" s="37"/>
      <c r="J165" s="37"/>
      <c r="K165" s="37"/>
      <c r="L165" s="37"/>
      <c r="M165" s="37"/>
      <c r="N165" s="37"/>
      <c r="O165" s="37"/>
    </row>
    <row r="166" spans="1:15" ht="8.25" customHeight="1">
      <c r="A166" s="4"/>
      <c r="B166" s="4"/>
      <c r="C166" s="4"/>
      <c r="D166" s="20"/>
      <c r="E166" s="20"/>
      <c r="F166" s="16"/>
      <c r="G166" s="16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4"/>
      <c r="B167" s="4"/>
      <c r="C167" s="4" t="s">
        <v>120</v>
      </c>
      <c r="D167" s="20"/>
      <c r="E167" s="20"/>
      <c r="F167" s="16">
        <v>842</v>
      </c>
      <c r="G167" s="16">
        <v>785</v>
      </c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4"/>
      <c r="B168" s="4"/>
      <c r="C168" s="4" t="s">
        <v>121</v>
      </c>
      <c r="D168" s="20"/>
      <c r="E168" s="20"/>
      <c r="F168" s="16">
        <v>180</v>
      </c>
      <c r="G168" s="16">
        <v>181</v>
      </c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122</v>
      </c>
      <c r="D169" s="20"/>
      <c r="E169" s="20"/>
      <c r="F169" s="16">
        <v>-235</v>
      </c>
      <c r="G169" s="16">
        <v>-135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4"/>
      <c r="B170" s="4"/>
      <c r="C170" s="4" t="s">
        <v>159</v>
      </c>
      <c r="D170" s="20"/>
      <c r="E170" s="20"/>
      <c r="F170" s="16">
        <v>0</v>
      </c>
      <c r="G170" s="16">
        <v>0</v>
      </c>
      <c r="H170" s="37"/>
      <c r="I170" s="37"/>
      <c r="J170" s="37"/>
      <c r="K170" s="37"/>
      <c r="L170" s="37"/>
      <c r="M170" s="37"/>
      <c r="N170" s="37"/>
      <c r="O170" s="37"/>
    </row>
    <row r="171" spans="1:15" ht="8.25" customHeight="1">
      <c r="A171" s="4"/>
      <c r="B171" s="4"/>
      <c r="C171" s="4"/>
      <c r="D171" s="20"/>
      <c r="E171" s="20"/>
      <c r="F171" s="19"/>
      <c r="G171" s="19"/>
      <c r="H171" s="37"/>
      <c r="I171" s="37"/>
      <c r="J171" s="37"/>
      <c r="K171" s="37"/>
      <c r="L171" s="37"/>
      <c r="M171" s="37"/>
      <c r="N171" s="37"/>
      <c r="O171" s="37"/>
    </row>
    <row r="172" spans="1:15" ht="8.25" customHeight="1">
      <c r="A172" s="4"/>
      <c r="B172" s="4"/>
      <c r="C172" s="4"/>
      <c r="D172" s="20"/>
      <c r="E172" s="20"/>
      <c r="F172" s="16"/>
      <c r="G172" s="16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123</v>
      </c>
      <c r="D173" s="20"/>
      <c r="E173" s="20"/>
      <c r="F173" s="16">
        <f>SUM(F163:F170)</f>
        <v>1284</v>
      </c>
      <c r="G173" s="16">
        <f>SUM(G163:G170)</f>
        <v>1171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6"/>
      <c r="G174" s="16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4"/>
      <c r="B175" s="4"/>
      <c r="C175" s="4" t="s">
        <v>175</v>
      </c>
      <c r="D175" s="20"/>
      <c r="E175" s="20"/>
      <c r="F175" s="16">
        <v>2221</v>
      </c>
      <c r="G175" s="16">
        <v>-2111</v>
      </c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180</v>
      </c>
      <c r="D176" s="20"/>
      <c r="E176" s="20"/>
      <c r="F176" s="16">
        <v>1310</v>
      </c>
      <c r="G176" s="16">
        <v>346</v>
      </c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4"/>
      <c r="B177" s="4"/>
      <c r="C177" s="4" t="s">
        <v>176</v>
      </c>
      <c r="D177" s="20"/>
      <c r="E177" s="20"/>
      <c r="F177" s="16">
        <v>-641</v>
      </c>
      <c r="G177" s="16">
        <v>-3228</v>
      </c>
      <c r="H177" s="37"/>
      <c r="I177" s="37"/>
      <c r="J177" s="37"/>
      <c r="K177" s="37"/>
      <c r="L177" s="37"/>
      <c r="M177" s="37"/>
      <c r="N177" s="37"/>
      <c r="O177" s="37"/>
    </row>
    <row r="178" spans="1:15" ht="8.25" customHeight="1">
      <c r="A178" s="4"/>
      <c r="B178" s="4"/>
      <c r="C178" s="4"/>
      <c r="D178" s="20"/>
      <c r="E178" s="20"/>
      <c r="F178" s="19"/>
      <c r="G178" s="19"/>
      <c r="H178" s="37"/>
      <c r="I178" s="37"/>
      <c r="J178" s="37"/>
      <c r="K178" s="37"/>
      <c r="L178" s="37"/>
      <c r="M178" s="37"/>
      <c r="N178" s="37"/>
      <c r="O178" s="37"/>
    </row>
    <row r="179" spans="1:15" ht="8.25" customHeight="1">
      <c r="A179" s="4"/>
      <c r="B179" s="4"/>
      <c r="C179" s="4"/>
      <c r="D179" s="20"/>
      <c r="E179" s="20"/>
      <c r="F179" s="16"/>
      <c r="G179" s="16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4"/>
      <c r="B180" s="4"/>
      <c r="C180" s="4" t="s">
        <v>124</v>
      </c>
      <c r="D180" s="20"/>
      <c r="E180" s="20"/>
      <c r="F180" s="16">
        <f>SUM(F173:F177)</f>
        <v>4174</v>
      </c>
      <c r="G180" s="16">
        <f>SUM(G173:G177)</f>
        <v>-3822</v>
      </c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125</v>
      </c>
      <c r="D182" s="20"/>
      <c r="E182" s="20"/>
      <c r="F182" s="16">
        <v>-52</v>
      </c>
      <c r="G182" s="16">
        <v>-11</v>
      </c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4"/>
      <c r="B183" s="4"/>
      <c r="C183" s="4" t="s">
        <v>126</v>
      </c>
      <c r="D183" s="20"/>
      <c r="E183" s="20"/>
      <c r="F183" s="16">
        <v>-180</v>
      </c>
      <c r="G183" s="16">
        <v>-181</v>
      </c>
      <c r="H183" s="37"/>
      <c r="I183" s="37"/>
      <c r="J183" s="37"/>
      <c r="K183" s="37"/>
      <c r="L183" s="37"/>
      <c r="M183" s="37"/>
      <c r="N183" s="37"/>
      <c r="O183" s="37"/>
    </row>
    <row r="184" spans="1:15" ht="8.25" customHeight="1">
      <c r="A184" s="4"/>
      <c r="B184" s="4"/>
      <c r="C184" s="4"/>
      <c r="D184" s="20"/>
      <c r="E184" s="20"/>
      <c r="F184" s="19"/>
      <c r="G184" s="19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4"/>
      <c r="D185" s="20"/>
      <c r="E185" s="20"/>
      <c r="F185" s="16"/>
      <c r="G185" s="16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127</v>
      </c>
      <c r="D186" s="20"/>
      <c r="E186" s="20"/>
      <c r="F186" s="16">
        <f>SUM(F180:F183)</f>
        <v>3942</v>
      </c>
      <c r="G186" s="16">
        <f>SUM(G180:G183)</f>
        <v>-4014</v>
      </c>
      <c r="H186" s="37"/>
      <c r="I186" s="37"/>
      <c r="J186" s="37"/>
      <c r="K186" s="37"/>
      <c r="L186" s="37"/>
      <c r="M186" s="37"/>
      <c r="N186" s="37"/>
      <c r="O186" s="37"/>
    </row>
    <row r="187" spans="1:15" ht="13.5" customHeight="1">
      <c r="A187" s="4"/>
      <c r="B187" s="4"/>
      <c r="C187" s="4"/>
      <c r="D187" s="20"/>
      <c r="E187" s="20"/>
      <c r="F187" s="16"/>
      <c r="G187" s="16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4"/>
      <c r="B188" s="4"/>
      <c r="C188" s="32" t="s">
        <v>128</v>
      </c>
      <c r="D188" s="20"/>
      <c r="E188" s="20"/>
      <c r="F188" s="16"/>
      <c r="G188" s="16"/>
      <c r="H188" s="37"/>
      <c r="I188" s="37"/>
      <c r="J188" s="37"/>
      <c r="K188" s="37"/>
      <c r="L188" s="37"/>
      <c r="M188" s="37"/>
      <c r="N188" s="37"/>
      <c r="O188" s="37"/>
    </row>
    <row r="189" spans="1:15" ht="8.25" customHeight="1">
      <c r="A189" s="4"/>
      <c r="B189" s="4"/>
      <c r="C189" s="32"/>
      <c r="D189" s="20"/>
      <c r="E189" s="20"/>
      <c r="F189" s="49"/>
      <c r="G189" s="49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129</v>
      </c>
      <c r="D190" s="20"/>
      <c r="E190" s="20"/>
      <c r="F190" s="50">
        <v>-508</v>
      </c>
      <c r="G190" s="50">
        <v>-170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 t="s">
        <v>155</v>
      </c>
      <c r="D191" s="20"/>
      <c r="E191" s="20"/>
      <c r="F191" s="83">
        <v>0</v>
      </c>
      <c r="G191" s="83">
        <v>0</v>
      </c>
      <c r="H191" s="37"/>
      <c r="I191" s="37"/>
      <c r="J191" s="37"/>
      <c r="K191" s="37"/>
      <c r="L191" s="37"/>
      <c r="M191" s="37"/>
      <c r="N191" s="37"/>
      <c r="O191" s="37"/>
    </row>
    <row r="192" spans="1:15" ht="8.25" customHeight="1">
      <c r="A192" s="4"/>
      <c r="B192" s="4"/>
      <c r="C192" s="4"/>
      <c r="D192" s="20"/>
      <c r="E192" s="20"/>
      <c r="F192" s="51"/>
      <c r="G192" s="51"/>
      <c r="H192" s="37"/>
      <c r="I192" s="37"/>
      <c r="J192" s="37"/>
      <c r="K192" s="37"/>
      <c r="L192" s="37"/>
      <c r="M192" s="37"/>
      <c r="N192" s="37"/>
      <c r="O192" s="37"/>
    </row>
    <row r="193" spans="1:15" ht="8.25" customHeight="1">
      <c r="A193" s="4"/>
      <c r="B193" s="4"/>
      <c r="C193" s="4"/>
      <c r="D193" s="20"/>
      <c r="E193" s="20"/>
      <c r="F193" s="16"/>
      <c r="G193" s="16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4"/>
      <c r="B194" s="4"/>
      <c r="C194" s="4" t="s">
        <v>130</v>
      </c>
      <c r="D194" s="20"/>
      <c r="E194" s="20"/>
      <c r="F194" s="16">
        <f>SUM(F190:F191)</f>
        <v>-508</v>
      </c>
      <c r="G194" s="16">
        <f>SUM(G190:G191)</f>
        <v>-170</v>
      </c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4"/>
      <c r="B195" s="4"/>
      <c r="C195" s="4"/>
      <c r="D195" s="20"/>
      <c r="E195" s="20"/>
      <c r="F195" s="16"/>
      <c r="G195" s="16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32" t="s">
        <v>131</v>
      </c>
      <c r="D196" s="20"/>
      <c r="E196" s="20"/>
      <c r="F196" s="16"/>
      <c r="G196" s="16"/>
      <c r="H196" s="37"/>
      <c r="I196" s="37"/>
      <c r="J196" s="37"/>
      <c r="K196" s="37"/>
      <c r="L196" s="37"/>
      <c r="M196" s="37"/>
      <c r="N196" s="37"/>
      <c r="O196" s="37"/>
    </row>
    <row r="197" spans="1:15" ht="7.5" customHeight="1">
      <c r="A197" s="4"/>
      <c r="B197" s="4"/>
      <c r="C197" s="4"/>
      <c r="D197" s="20"/>
      <c r="E197" s="20"/>
      <c r="F197" s="49"/>
      <c r="G197" s="49"/>
      <c r="H197" s="37"/>
      <c r="I197" s="37"/>
      <c r="J197" s="37"/>
      <c r="K197" s="37"/>
      <c r="L197" s="37"/>
      <c r="M197" s="37"/>
      <c r="N197" s="37"/>
      <c r="O197" s="37"/>
    </row>
    <row r="198" spans="1:15" ht="13.5" customHeight="1">
      <c r="A198" s="4"/>
      <c r="B198" s="4"/>
      <c r="C198" s="4" t="s">
        <v>178</v>
      </c>
      <c r="D198" s="20"/>
      <c r="E198" s="20"/>
      <c r="F198" s="50">
        <v>-33</v>
      </c>
      <c r="G198" s="50">
        <v>-44</v>
      </c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4"/>
      <c r="B199" s="4"/>
      <c r="C199" s="4" t="s">
        <v>179</v>
      </c>
      <c r="D199" s="20"/>
      <c r="E199" s="20"/>
      <c r="F199" s="50">
        <v>-74</v>
      </c>
      <c r="G199" s="50">
        <v>0</v>
      </c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4" t="s">
        <v>177</v>
      </c>
      <c r="D200" s="20"/>
      <c r="E200" s="20"/>
      <c r="F200" s="50">
        <v>-3321</v>
      </c>
      <c r="G200" s="50">
        <v>3047</v>
      </c>
      <c r="H200" s="37"/>
      <c r="I200" s="37"/>
      <c r="J200" s="37"/>
      <c r="K200" s="37"/>
      <c r="L200" s="37"/>
      <c r="M200" s="37"/>
      <c r="N200" s="37"/>
      <c r="O200" s="37"/>
    </row>
    <row r="201" spans="1:15" ht="8.25" customHeight="1">
      <c r="A201" s="4"/>
      <c r="B201" s="4"/>
      <c r="C201" s="4"/>
      <c r="D201" s="20"/>
      <c r="E201" s="20"/>
      <c r="F201" s="51"/>
      <c r="G201" s="51"/>
      <c r="H201" s="37"/>
      <c r="I201" s="37"/>
      <c r="J201" s="37"/>
      <c r="K201" s="37"/>
      <c r="L201" s="37"/>
      <c r="M201" s="37"/>
      <c r="N201" s="37"/>
      <c r="O201" s="37"/>
    </row>
    <row r="202" spans="1:15" ht="8.25" customHeight="1">
      <c r="A202" s="4"/>
      <c r="B202" s="4"/>
      <c r="C202" s="4"/>
      <c r="D202" s="20"/>
      <c r="E202" s="20"/>
      <c r="F202" s="16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4"/>
      <c r="B203" s="4"/>
      <c r="C203" s="4" t="s">
        <v>132</v>
      </c>
      <c r="D203" s="20"/>
      <c r="E203" s="20"/>
      <c r="F203" s="16">
        <f>SUM(F198:F200)</f>
        <v>-3428</v>
      </c>
      <c r="G203" s="16">
        <f>SUM(G198:G200)</f>
        <v>3003</v>
      </c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4"/>
      <c r="D204" s="20"/>
      <c r="E204" s="20"/>
      <c r="F204" s="15"/>
      <c r="G204" s="15"/>
      <c r="H204" s="37"/>
      <c r="I204" s="37"/>
      <c r="J204" s="37"/>
      <c r="K204" s="37"/>
      <c r="L204" s="37"/>
      <c r="M204" s="37"/>
      <c r="N204" s="37"/>
      <c r="O204" s="37"/>
    </row>
    <row r="205" spans="1:15" ht="8.25" customHeight="1">
      <c r="A205" s="4"/>
      <c r="B205" s="4"/>
      <c r="C205" s="4"/>
      <c r="D205" s="20"/>
      <c r="E205" s="20"/>
      <c r="F205" s="16"/>
      <c r="G205" s="16"/>
      <c r="H205" s="37"/>
      <c r="I205" s="37"/>
      <c r="J205" s="37"/>
      <c r="K205" s="37"/>
      <c r="L205" s="37"/>
      <c r="M205" s="37"/>
      <c r="N205" s="37"/>
      <c r="O205" s="37"/>
    </row>
    <row r="206" spans="1:15" ht="12.75" customHeight="1">
      <c r="A206" s="4"/>
      <c r="B206" s="4"/>
      <c r="C206" s="33" t="s">
        <v>133</v>
      </c>
      <c r="D206" s="20"/>
      <c r="E206" s="20"/>
      <c r="F206" s="16">
        <f>+F186+F194+F203</f>
        <v>6</v>
      </c>
      <c r="G206" s="16">
        <f>+G186+G194+G203</f>
        <v>-1181</v>
      </c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4"/>
      <c r="B207" s="4"/>
      <c r="C207" s="33"/>
      <c r="D207" s="20"/>
      <c r="E207" s="20"/>
      <c r="F207" s="16"/>
      <c r="G207" s="16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4"/>
      <c r="B208" s="4"/>
      <c r="C208" s="55" t="s">
        <v>158</v>
      </c>
      <c r="D208" s="20"/>
      <c r="E208" s="20"/>
      <c r="F208" s="16">
        <v>1727</v>
      </c>
      <c r="G208" s="16">
        <v>1895</v>
      </c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14"/>
      <c r="B209" s="14"/>
      <c r="C209" s="53"/>
      <c r="D209" s="42"/>
      <c r="E209" s="42"/>
      <c r="F209" s="42"/>
      <c r="G209" s="42"/>
      <c r="H209" s="54"/>
      <c r="I209" s="37"/>
      <c r="J209" s="37"/>
      <c r="K209" s="37"/>
      <c r="L209" s="37"/>
      <c r="M209" s="37"/>
      <c r="N209" s="37"/>
      <c r="O209" s="37"/>
    </row>
    <row r="210" spans="1:15" ht="19.5" customHeight="1" thickBot="1">
      <c r="A210" s="56"/>
      <c r="B210" s="56"/>
      <c r="C210" s="57" t="s">
        <v>278</v>
      </c>
      <c r="D210" s="58"/>
      <c r="E210" s="58"/>
      <c r="F210" s="75">
        <f>SUM(F206:F208)</f>
        <v>1733</v>
      </c>
      <c r="G210" s="75">
        <f>SUM(G206:G208)</f>
        <v>714</v>
      </c>
      <c r="H210" s="59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33"/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33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11" t="s">
        <v>106</v>
      </c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4"/>
      <c r="B214" s="4"/>
      <c r="C214" s="11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4"/>
      <c r="B215" s="4"/>
      <c r="C215" s="11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22.5">
      <c r="A216" s="64" t="s">
        <v>103</v>
      </c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4" t="s">
        <v>43</v>
      </c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1"/>
      <c r="B218" s="4"/>
      <c r="C218" s="33"/>
      <c r="D218" s="20"/>
      <c r="E218" s="20"/>
      <c r="F218" s="20"/>
      <c r="G218" s="20"/>
      <c r="H218" s="37"/>
      <c r="I218" s="37"/>
      <c r="J218" s="37"/>
      <c r="K218" s="37"/>
      <c r="L218" s="37"/>
      <c r="M218" s="37"/>
      <c r="N218" s="37"/>
      <c r="O218" s="37"/>
    </row>
    <row r="219" spans="1:15" ht="20.25">
      <c r="A219" s="96" t="s">
        <v>63</v>
      </c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18"/>
      <c r="B220" s="18"/>
      <c r="C220" s="65"/>
      <c r="D220" s="29"/>
      <c r="E220" s="29"/>
      <c r="F220" s="29"/>
      <c r="G220" s="29"/>
      <c r="H220" s="66"/>
      <c r="I220" s="37"/>
      <c r="J220" s="37"/>
      <c r="K220" s="37"/>
      <c r="L220" s="37"/>
      <c r="M220" s="37"/>
      <c r="N220" s="37"/>
      <c r="O220" s="37"/>
    </row>
    <row r="221" spans="1:15" ht="12.75">
      <c r="A221" s="4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1" t="s">
        <v>17</v>
      </c>
      <c r="B222" s="4"/>
      <c r="C222" s="32" t="s">
        <v>71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7.5" customHeight="1">
      <c r="A223" s="31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188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33" t="s">
        <v>189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8.25" customHeight="1">
      <c r="A226" s="4"/>
      <c r="B226" s="4"/>
      <c r="C226" s="33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72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67" t="s">
        <v>231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8.25" customHeight="1">
      <c r="A229" s="4"/>
      <c r="B229" s="4"/>
      <c r="C229" s="67"/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73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232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8.25" customHeight="1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 t="s">
        <v>107</v>
      </c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4"/>
      <c r="B234" s="4"/>
      <c r="C234" s="33" t="s">
        <v>233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/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1" t="s">
        <v>18</v>
      </c>
      <c r="B237" s="4"/>
      <c r="C237" s="32" t="s">
        <v>109</v>
      </c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7.5" customHeight="1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4"/>
      <c r="B239" s="4"/>
      <c r="C239" s="33" t="s">
        <v>148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4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/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1" t="s">
        <v>19</v>
      </c>
      <c r="B242" s="4"/>
      <c r="C242" s="32" t="s">
        <v>76</v>
      </c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8.25" customHeight="1">
      <c r="A243" s="31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4"/>
      <c r="B244" s="4"/>
      <c r="C244" s="33" t="s">
        <v>114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/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31" t="s">
        <v>20</v>
      </c>
      <c r="B247" s="4"/>
      <c r="C247" s="32" t="s">
        <v>152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7.5" customHeight="1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 t="s">
        <v>153</v>
      </c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4"/>
      <c r="B250" s="4"/>
      <c r="C250" s="33" t="s">
        <v>154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4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/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31" t="s">
        <v>21</v>
      </c>
      <c r="B253" s="4"/>
      <c r="C253" s="32" t="s">
        <v>143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8.25" customHeight="1">
      <c r="A254" s="31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 t="s">
        <v>144</v>
      </c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4"/>
      <c r="B256" s="4"/>
      <c r="C256" s="33" t="s">
        <v>145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4"/>
      <c r="B257" s="4"/>
      <c r="C257" s="33"/>
      <c r="D257" s="20"/>
      <c r="E257" s="20"/>
      <c r="F257" s="20"/>
      <c r="G257" s="20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33"/>
      <c r="D258" s="20"/>
      <c r="E258" s="20"/>
      <c r="F258" s="20"/>
      <c r="G258" s="20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1" t="s">
        <v>22</v>
      </c>
      <c r="B259" s="39"/>
      <c r="C259" s="32" t="s">
        <v>78</v>
      </c>
      <c r="D259" s="20"/>
      <c r="E259" s="20"/>
      <c r="F259" s="20"/>
      <c r="G259" s="20"/>
      <c r="H259" s="37"/>
      <c r="I259" s="37"/>
      <c r="J259" s="37"/>
      <c r="K259" s="37"/>
      <c r="L259" s="37"/>
      <c r="M259" s="37"/>
      <c r="N259" s="37"/>
      <c r="O259" s="37"/>
    </row>
    <row r="260" spans="1:15" ht="9" customHeight="1">
      <c r="A260" s="4"/>
      <c r="B260" s="4"/>
      <c r="C260" s="11"/>
      <c r="D260" s="20"/>
      <c r="E260" s="20"/>
      <c r="F260" s="12"/>
      <c r="G260" s="12"/>
      <c r="H260" s="48"/>
      <c r="I260" s="37"/>
      <c r="J260" s="37"/>
      <c r="K260" s="37"/>
      <c r="L260" s="37"/>
      <c r="M260" s="37"/>
      <c r="N260" s="37"/>
      <c r="O260" s="37"/>
    </row>
    <row r="261" spans="1:15" ht="12.75">
      <c r="A261" s="4"/>
      <c r="B261" s="4"/>
      <c r="C261" s="33" t="s">
        <v>191</v>
      </c>
      <c r="D261" s="20"/>
      <c r="E261" s="20"/>
      <c r="F261" s="12"/>
      <c r="G261" s="12"/>
      <c r="H261" s="48"/>
      <c r="I261" s="37"/>
      <c r="J261" s="37"/>
      <c r="K261" s="37"/>
      <c r="L261" s="37"/>
      <c r="M261" s="37"/>
      <c r="N261" s="37"/>
      <c r="O261" s="37"/>
    </row>
    <row r="262" spans="1:15" ht="12.75">
      <c r="A262" s="4"/>
      <c r="B262" s="4"/>
      <c r="C262" s="33" t="s">
        <v>235</v>
      </c>
      <c r="D262" s="20"/>
      <c r="E262" s="20"/>
      <c r="F262" s="12"/>
      <c r="G262" s="12"/>
      <c r="H262" s="48"/>
      <c r="I262" s="37"/>
      <c r="J262" s="37"/>
      <c r="K262" s="37"/>
      <c r="L262" s="37"/>
      <c r="M262" s="37"/>
      <c r="N262" s="37"/>
      <c r="O262" s="37"/>
    </row>
    <row r="263" spans="1:15" ht="12.75" customHeight="1">
      <c r="A263" s="4"/>
      <c r="B263" s="4"/>
      <c r="C263" s="11"/>
      <c r="D263" s="20"/>
      <c r="E263" s="20"/>
      <c r="F263" s="12"/>
      <c r="G263" s="12"/>
      <c r="H263" s="48"/>
      <c r="I263" s="37"/>
      <c r="J263" s="37"/>
      <c r="K263" s="37"/>
      <c r="L263" s="37"/>
      <c r="M263" s="37"/>
      <c r="N263" s="37"/>
      <c r="O263" s="37"/>
    </row>
    <row r="264" spans="1:15" ht="12.75">
      <c r="A264" s="4"/>
      <c r="B264" s="4"/>
      <c r="C264" s="33"/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31" t="s">
        <v>23</v>
      </c>
      <c r="B265" s="4"/>
      <c r="C265" s="32" t="s">
        <v>75</v>
      </c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9.75" customHeight="1">
      <c r="A266" s="31"/>
      <c r="B266" s="4"/>
      <c r="C266" s="11"/>
      <c r="D266" s="20"/>
      <c r="E266" s="20"/>
      <c r="F266" s="20"/>
      <c r="G266" s="20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4"/>
      <c r="B267" s="4"/>
      <c r="C267" s="11" t="s">
        <v>136</v>
      </c>
      <c r="D267" s="20"/>
      <c r="E267" s="20"/>
      <c r="F267" s="20"/>
      <c r="G267" s="20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4"/>
      <c r="B268" s="4"/>
      <c r="C268" s="33"/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4"/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4"/>
      <c r="B270" s="4"/>
      <c r="C270" s="4"/>
      <c r="D270" s="73"/>
      <c r="E270" s="73"/>
      <c r="F270" s="73"/>
      <c r="G270" s="73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4"/>
      <c r="B271" s="4"/>
      <c r="C271" s="4"/>
      <c r="D271" s="73"/>
      <c r="E271" s="73"/>
      <c r="F271" s="73"/>
      <c r="G271" s="73"/>
      <c r="H271" s="37"/>
      <c r="I271" s="37"/>
      <c r="J271" s="37"/>
      <c r="K271" s="37"/>
      <c r="L271" s="37"/>
      <c r="M271" s="37"/>
      <c r="N271" s="37"/>
      <c r="O271" s="37"/>
    </row>
    <row r="272" spans="1:15" ht="22.5">
      <c r="A272" s="64" t="s">
        <v>103</v>
      </c>
      <c r="B272" s="4"/>
      <c r="C272" s="33"/>
      <c r="D272" s="20"/>
      <c r="E272" s="20"/>
      <c r="F272" s="20"/>
      <c r="G272" s="20"/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34" t="s">
        <v>43</v>
      </c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1"/>
      <c r="B274" s="4"/>
      <c r="C274" s="33"/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21" customHeight="1">
      <c r="A275" s="96" t="s">
        <v>63</v>
      </c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18"/>
      <c r="B276" s="18"/>
      <c r="C276" s="65"/>
      <c r="D276" s="29"/>
      <c r="E276" s="29"/>
      <c r="F276" s="29"/>
      <c r="G276" s="29"/>
      <c r="H276" s="66"/>
      <c r="I276" s="37"/>
      <c r="J276" s="37"/>
      <c r="K276" s="37"/>
      <c r="L276" s="37"/>
      <c r="M276" s="37"/>
      <c r="N276" s="37"/>
      <c r="O276" s="37"/>
    </row>
    <row r="277" spans="1:15" ht="12.75">
      <c r="A277" s="4"/>
      <c r="B277" s="4"/>
      <c r="C277" s="33"/>
      <c r="D277" s="20"/>
      <c r="E277" s="20"/>
      <c r="F277" s="20"/>
      <c r="G277" s="20"/>
      <c r="H277" s="37"/>
      <c r="I277" s="37"/>
      <c r="J277" s="37"/>
      <c r="K277" s="37"/>
      <c r="L277" s="37"/>
      <c r="M277" s="37"/>
      <c r="N277" s="37"/>
      <c r="O277" s="37"/>
    </row>
    <row r="278" spans="1:15" ht="12.75">
      <c r="A278" s="31" t="s">
        <v>24</v>
      </c>
      <c r="B278" s="4"/>
      <c r="C278" s="32" t="s">
        <v>77</v>
      </c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8.25" customHeight="1">
      <c r="A279" s="31"/>
      <c r="B279" s="4"/>
      <c r="C279" s="33"/>
      <c r="D279" s="20"/>
      <c r="E279" s="20"/>
      <c r="F279" s="20"/>
      <c r="G279" s="20"/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31"/>
      <c r="B280" s="4"/>
      <c r="C280" s="33" t="s">
        <v>173</v>
      </c>
      <c r="D280" s="20"/>
      <c r="E280" s="20"/>
      <c r="F280" s="20"/>
      <c r="G280" s="20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1"/>
      <c r="B281" s="4"/>
      <c r="C281" s="33" t="s">
        <v>174</v>
      </c>
      <c r="D281" s="20"/>
      <c r="E281" s="20"/>
      <c r="F281" s="20"/>
      <c r="G281" s="20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4"/>
      <c r="B282" s="4"/>
      <c r="C282" s="33"/>
      <c r="D282" s="20"/>
      <c r="E282" s="20"/>
      <c r="F282" s="20"/>
      <c r="G282" s="20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4"/>
      <c r="B283" s="4"/>
      <c r="C283" s="33"/>
      <c r="D283" s="20"/>
      <c r="E283" s="86" t="s">
        <v>160</v>
      </c>
      <c r="F283" s="86" t="s">
        <v>167</v>
      </c>
      <c r="G283" s="86" t="s">
        <v>169</v>
      </c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4"/>
      <c r="B284" s="4"/>
      <c r="C284" s="11"/>
      <c r="D284" s="41"/>
      <c r="E284" s="86" t="s">
        <v>165</v>
      </c>
      <c r="F284" s="86" t="s">
        <v>168</v>
      </c>
      <c r="G284" s="86" t="s">
        <v>170</v>
      </c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/>
      <c r="D285" s="85"/>
      <c r="E285" s="86" t="s">
        <v>166</v>
      </c>
      <c r="F285" s="86" t="s">
        <v>166</v>
      </c>
      <c r="G285" s="86" t="s">
        <v>171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33"/>
      <c r="D286" s="85"/>
      <c r="E286" s="41" t="s">
        <v>31</v>
      </c>
      <c r="F286" s="41" t="s">
        <v>31</v>
      </c>
      <c r="G286" s="41" t="s">
        <v>31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 customHeight="1">
      <c r="A287" s="4"/>
      <c r="B287" s="4"/>
      <c r="C287" s="44" t="s">
        <v>237</v>
      </c>
      <c r="D287" s="85"/>
      <c r="E287" s="41"/>
      <c r="F287" s="41"/>
      <c r="G287" s="41"/>
      <c r="H287" s="37"/>
      <c r="I287" s="37"/>
      <c r="J287" s="37"/>
      <c r="K287" s="37"/>
      <c r="L287" s="37"/>
      <c r="M287" s="37"/>
      <c r="N287" s="37"/>
      <c r="O287" s="37"/>
    </row>
    <row r="288" spans="1:15" ht="9.75" customHeight="1">
      <c r="A288" s="4"/>
      <c r="B288" s="4"/>
      <c r="C288" s="11"/>
      <c r="D288" s="85"/>
      <c r="E288" s="41"/>
      <c r="F288" s="41"/>
      <c r="G288" s="41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4"/>
      <c r="B289" s="4"/>
      <c r="C289" s="11" t="s">
        <v>96</v>
      </c>
      <c r="D289" s="41"/>
      <c r="E289" s="76" t="s">
        <v>238</v>
      </c>
      <c r="F289" s="76" t="s">
        <v>242</v>
      </c>
      <c r="G289" s="76" t="s">
        <v>285</v>
      </c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4"/>
      <c r="B290" s="4"/>
      <c r="C290" s="11" t="s">
        <v>161</v>
      </c>
      <c r="D290" s="41"/>
      <c r="E290" s="76" t="s">
        <v>239</v>
      </c>
      <c r="F290" s="41" t="s">
        <v>172</v>
      </c>
      <c r="G290" s="41" t="s">
        <v>172</v>
      </c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4"/>
      <c r="B291" s="4"/>
      <c r="C291" s="11" t="s">
        <v>162</v>
      </c>
      <c r="D291" s="41"/>
      <c r="E291" s="41" t="s">
        <v>172</v>
      </c>
      <c r="F291" s="41" t="s">
        <v>172</v>
      </c>
      <c r="G291" s="41" t="s">
        <v>172</v>
      </c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11" t="s">
        <v>163</v>
      </c>
      <c r="D292" s="41"/>
      <c r="E292" s="76" t="s">
        <v>240</v>
      </c>
      <c r="F292" s="76" t="s">
        <v>243</v>
      </c>
      <c r="G292" s="76" t="s">
        <v>284</v>
      </c>
      <c r="H292" s="37"/>
      <c r="I292" s="37"/>
      <c r="J292" s="37"/>
      <c r="K292" s="37"/>
      <c r="L292" s="37"/>
      <c r="M292" s="37"/>
      <c r="N292" s="37"/>
      <c r="O292" s="37"/>
    </row>
    <row r="293" spans="1:15" ht="9.75" customHeight="1">
      <c r="A293" s="4"/>
      <c r="B293" s="4"/>
      <c r="C293" s="4"/>
      <c r="D293" s="41"/>
      <c r="E293" s="89"/>
      <c r="F293" s="89"/>
      <c r="G293" s="89"/>
      <c r="H293" s="37"/>
      <c r="I293" s="37"/>
      <c r="J293" s="37"/>
      <c r="K293" s="37"/>
      <c r="L293" s="37"/>
      <c r="M293" s="37"/>
      <c r="N293" s="37"/>
      <c r="O293" s="37"/>
    </row>
    <row r="294" spans="1:15" ht="13.5" thickBot="1">
      <c r="A294" s="4"/>
      <c r="B294" s="4"/>
      <c r="C294" s="11" t="s">
        <v>164</v>
      </c>
      <c r="D294" s="41"/>
      <c r="E294" s="87" t="s">
        <v>241</v>
      </c>
      <c r="F294" s="87" t="s">
        <v>244</v>
      </c>
      <c r="G294" s="87" t="s">
        <v>283</v>
      </c>
      <c r="H294" s="37"/>
      <c r="I294" s="37"/>
      <c r="J294" s="37"/>
      <c r="K294" s="37"/>
      <c r="L294" s="37"/>
      <c r="M294" s="37"/>
      <c r="N294" s="37"/>
      <c r="O294" s="37"/>
    </row>
    <row r="295" spans="1:15" ht="13.5" thickTop="1">
      <c r="A295" s="4"/>
      <c r="B295" s="4"/>
      <c r="C295" s="4"/>
      <c r="D295" s="73"/>
      <c r="E295" s="73"/>
      <c r="F295" s="73"/>
      <c r="G295" s="73"/>
      <c r="H295" s="37"/>
      <c r="I295" s="37"/>
      <c r="J295" s="37"/>
      <c r="K295" s="37"/>
      <c r="L295" s="37"/>
      <c r="M295" s="37"/>
      <c r="N295" s="37"/>
      <c r="O295" s="37"/>
    </row>
    <row r="296" spans="1:15" ht="12.75">
      <c r="A296" s="4"/>
      <c r="B296" s="4"/>
      <c r="C296" s="44" t="s">
        <v>213</v>
      </c>
      <c r="D296" s="85"/>
      <c r="E296" s="41"/>
      <c r="F296" s="41"/>
      <c r="G296" s="41"/>
      <c r="H296" s="37"/>
      <c r="I296" s="37"/>
      <c r="J296" s="37"/>
      <c r="K296" s="37"/>
      <c r="L296" s="37"/>
      <c r="M296" s="37"/>
      <c r="N296" s="37"/>
      <c r="O296" s="37"/>
    </row>
    <row r="297" spans="1:15" ht="9" customHeight="1">
      <c r="A297" s="4"/>
      <c r="B297" s="4"/>
      <c r="C297" s="11"/>
      <c r="D297" s="85"/>
      <c r="E297" s="41"/>
      <c r="F297" s="41"/>
      <c r="G297" s="41"/>
      <c r="H297" s="37"/>
      <c r="I297" s="37"/>
      <c r="J297" s="37"/>
      <c r="K297" s="37"/>
      <c r="L297" s="37"/>
      <c r="M297" s="37"/>
      <c r="N297" s="37"/>
      <c r="O297" s="37"/>
    </row>
    <row r="298" spans="1:15" ht="12.75">
      <c r="A298" s="4"/>
      <c r="B298" s="4"/>
      <c r="C298" s="11" t="s">
        <v>96</v>
      </c>
      <c r="D298" s="41"/>
      <c r="E298" s="76" t="s">
        <v>214</v>
      </c>
      <c r="F298" s="76" t="s">
        <v>215</v>
      </c>
      <c r="G298" s="76" t="s">
        <v>216</v>
      </c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4"/>
      <c r="B299" s="4"/>
      <c r="C299" s="11" t="s">
        <v>161</v>
      </c>
      <c r="D299" s="41"/>
      <c r="E299" s="76" t="s">
        <v>217</v>
      </c>
      <c r="F299" s="41" t="s">
        <v>172</v>
      </c>
      <c r="G299" s="41" t="s">
        <v>172</v>
      </c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4"/>
      <c r="B300" s="4"/>
      <c r="C300" s="11" t="s">
        <v>162</v>
      </c>
      <c r="D300" s="41"/>
      <c r="E300" s="76" t="s">
        <v>218</v>
      </c>
      <c r="F300" s="41" t="s">
        <v>172</v>
      </c>
      <c r="G300" s="41" t="s">
        <v>172</v>
      </c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11" t="s">
        <v>163</v>
      </c>
      <c r="D301" s="41"/>
      <c r="E301" s="76" t="s">
        <v>219</v>
      </c>
      <c r="F301" s="76" t="s">
        <v>220</v>
      </c>
      <c r="G301" s="76" t="s">
        <v>221</v>
      </c>
      <c r="H301" s="37"/>
      <c r="I301" s="37"/>
      <c r="J301" s="37"/>
      <c r="K301" s="37"/>
      <c r="L301" s="37"/>
      <c r="M301" s="37"/>
      <c r="N301" s="37"/>
      <c r="O301" s="37"/>
    </row>
    <row r="302" spans="1:15" ht="9.75" customHeight="1">
      <c r="A302" s="4"/>
      <c r="B302" s="4"/>
      <c r="C302" s="4"/>
      <c r="D302" s="41"/>
      <c r="E302" s="89"/>
      <c r="F302" s="89"/>
      <c r="G302" s="89"/>
      <c r="H302" s="37"/>
      <c r="I302" s="37"/>
      <c r="J302" s="37"/>
      <c r="K302" s="37"/>
      <c r="L302" s="37"/>
      <c r="M302" s="37"/>
      <c r="N302" s="37"/>
      <c r="O302" s="37"/>
    </row>
    <row r="303" spans="1:15" ht="13.5" thickBot="1">
      <c r="A303" s="4"/>
      <c r="B303" s="4"/>
      <c r="C303" s="11" t="s">
        <v>164</v>
      </c>
      <c r="D303" s="41"/>
      <c r="E303" s="87" t="s">
        <v>222</v>
      </c>
      <c r="F303" s="87" t="s">
        <v>223</v>
      </c>
      <c r="G303" s="87" t="s">
        <v>224</v>
      </c>
      <c r="H303" s="37"/>
      <c r="I303" s="37"/>
      <c r="J303" s="37"/>
      <c r="K303" s="37"/>
      <c r="L303" s="37"/>
      <c r="M303" s="37"/>
      <c r="N303" s="37"/>
      <c r="O303" s="37"/>
    </row>
    <row r="304" spans="1:15" ht="13.5" thickTop="1">
      <c r="A304" s="4"/>
      <c r="B304" s="4"/>
      <c r="C304" s="4"/>
      <c r="D304" s="73"/>
      <c r="E304" s="73"/>
      <c r="F304" s="73"/>
      <c r="G304" s="73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33"/>
      <c r="D305" s="20"/>
      <c r="E305" s="20"/>
      <c r="F305" s="20"/>
      <c r="G305" s="20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31" t="s">
        <v>25</v>
      </c>
      <c r="B306" s="4"/>
      <c r="C306" s="32" t="s">
        <v>44</v>
      </c>
      <c r="D306" s="20"/>
      <c r="E306" s="20"/>
      <c r="F306" s="20"/>
      <c r="G306" s="20"/>
      <c r="H306" s="37"/>
      <c r="I306" s="37"/>
      <c r="J306" s="37"/>
      <c r="K306" s="37"/>
      <c r="L306" s="37"/>
      <c r="M306" s="37"/>
      <c r="N306" s="37"/>
      <c r="O306" s="37"/>
    </row>
    <row r="307" spans="1:15" ht="8.25" customHeight="1">
      <c r="A307" s="4"/>
      <c r="B307" s="4"/>
      <c r="C307" s="11"/>
      <c r="D307" s="20"/>
      <c r="E307" s="20"/>
      <c r="F307" s="20"/>
      <c r="G307" s="68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4"/>
      <c r="B308" s="4"/>
      <c r="C308" s="33" t="s">
        <v>74</v>
      </c>
      <c r="D308" s="20"/>
      <c r="E308" s="20"/>
      <c r="F308" s="20"/>
      <c r="G308" s="68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11"/>
      <c r="D309" s="20"/>
      <c r="E309" s="20"/>
      <c r="F309" s="20"/>
      <c r="G309" s="68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68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31" t="s">
        <v>26</v>
      </c>
      <c r="B311" s="4"/>
      <c r="C311" s="32" t="s">
        <v>79</v>
      </c>
      <c r="D311" s="20"/>
      <c r="E311" s="20"/>
      <c r="F311" s="20"/>
      <c r="G311" s="68"/>
      <c r="H311" s="37"/>
      <c r="I311" s="37"/>
      <c r="J311" s="37"/>
      <c r="K311" s="37"/>
      <c r="L311" s="37"/>
      <c r="M311" s="37"/>
      <c r="N311" s="37"/>
      <c r="O311" s="37"/>
    </row>
    <row r="312" spans="1:15" ht="8.25" customHeight="1">
      <c r="A312" s="31"/>
      <c r="B312" s="4"/>
      <c r="C312" s="4"/>
      <c r="D312" s="20"/>
      <c r="E312" s="20"/>
      <c r="F312" s="20"/>
      <c r="G312" s="68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4"/>
      <c r="B313" s="4"/>
      <c r="C313" s="4" t="s">
        <v>292</v>
      </c>
      <c r="D313" s="20"/>
      <c r="E313" s="20"/>
      <c r="F313" s="20"/>
      <c r="G313" s="68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291</v>
      </c>
      <c r="D314" s="20"/>
      <c r="E314" s="20"/>
      <c r="F314" s="20"/>
      <c r="G314" s="68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11"/>
      <c r="D315" s="20"/>
      <c r="E315" s="20"/>
      <c r="F315" s="20"/>
      <c r="G315" s="68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68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31" t="s">
        <v>27</v>
      </c>
      <c r="B317" s="4"/>
      <c r="C317" s="32" t="s">
        <v>110</v>
      </c>
      <c r="D317" s="20"/>
      <c r="E317" s="20"/>
      <c r="F317" s="20"/>
      <c r="G317" s="68"/>
      <c r="H317" s="37"/>
      <c r="I317" s="37"/>
      <c r="J317" s="37"/>
      <c r="K317" s="37"/>
      <c r="L317" s="37"/>
      <c r="M317" s="37"/>
      <c r="N317" s="37"/>
      <c r="O317" s="37"/>
    </row>
    <row r="318" spans="1:15" ht="8.25" customHeight="1">
      <c r="A318" s="4"/>
      <c r="B318" s="4"/>
      <c r="C318" s="11"/>
      <c r="D318" s="20"/>
      <c r="E318" s="20"/>
      <c r="F318" s="20"/>
      <c r="G318" s="68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4" t="s">
        <v>293</v>
      </c>
      <c r="D319" s="20"/>
      <c r="E319" s="20"/>
      <c r="F319" s="20"/>
      <c r="G319" s="68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4"/>
      <c r="D320" s="20"/>
      <c r="E320" s="20"/>
      <c r="F320" s="20"/>
      <c r="G320" s="68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11"/>
      <c r="D321" s="20"/>
      <c r="E321" s="20"/>
      <c r="F321" s="20"/>
      <c r="G321" s="68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31" t="s">
        <v>28</v>
      </c>
      <c r="B322" s="4"/>
      <c r="C322" s="32" t="s">
        <v>112</v>
      </c>
      <c r="D322" s="40"/>
      <c r="E322" s="40"/>
      <c r="F322" s="40"/>
      <c r="G322" s="40"/>
      <c r="H322" s="37"/>
      <c r="I322" s="37"/>
      <c r="J322" s="37"/>
      <c r="K322" s="37"/>
      <c r="L322" s="37"/>
      <c r="M322" s="37"/>
      <c r="N322" s="37"/>
      <c r="O322" s="37"/>
    </row>
    <row r="323" spans="1:15" ht="8.25" customHeight="1">
      <c r="A323" s="31"/>
      <c r="B323" s="4"/>
      <c r="C323" s="81"/>
      <c r="D323" s="40"/>
      <c r="E323" s="40"/>
      <c r="F323" s="40"/>
      <c r="G323" s="40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4"/>
      <c r="B324" s="4"/>
      <c r="C324" s="4" t="s">
        <v>198</v>
      </c>
      <c r="D324" s="40"/>
      <c r="E324" s="40"/>
      <c r="F324" s="40"/>
      <c r="G324" s="4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11" t="s">
        <v>236</v>
      </c>
      <c r="D325" s="40"/>
      <c r="E325" s="40"/>
      <c r="F325" s="40"/>
      <c r="G325" s="40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4"/>
      <c r="B326" s="4"/>
      <c r="C326" s="11"/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4"/>
      <c r="B327" s="4"/>
      <c r="C327" s="33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4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4"/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4"/>
      <c r="B330" s="4"/>
      <c r="C330" s="33"/>
      <c r="D330" s="20"/>
      <c r="E330" s="20"/>
      <c r="F330" s="20"/>
      <c r="G330" s="20"/>
      <c r="H330" s="37"/>
      <c r="I330" s="37"/>
      <c r="J330" s="37"/>
      <c r="K330" s="37"/>
      <c r="L330" s="37"/>
      <c r="M330" s="37"/>
      <c r="N330" s="37"/>
      <c r="O330" s="37"/>
    </row>
    <row r="331" spans="1:15" ht="22.5">
      <c r="A331" s="64" t="s">
        <v>103</v>
      </c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34" t="s">
        <v>43</v>
      </c>
      <c r="B332" s="4"/>
      <c r="C332" s="33"/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12.75">
      <c r="A333" s="1"/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21" customHeight="1">
      <c r="A334" s="96" t="s">
        <v>187</v>
      </c>
      <c r="B334" s="4"/>
      <c r="C334" s="33"/>
      <c r="D334" s="20"/>
      <c r="E334" s="20"/>
      <c r="F334" s="20"/>
      <c r="G334" s="20"/>
      <c r="H334" s="37"/>
      <c r="I334" s="37"/>
      <c r="J334" s="37"/>
      <c r="K334" s="37"/>
      <c r="L334" s="37"/>
      <c r="M334" s="37"/>
      <c r="N334" s="37"/>
      <c r="O334" s="37"/>
    </row>
    <row r="335" spans="1:15" ht="12.75">
      <c r="A335" s="18"/>
      <c r="B335" s="18"/>
      <c r="C335" s="65"/>
      <c r="D335" s="29"/>
      <c r="E335" s="29"/>
      <c r="F335" s="29"/>
      <c r="G335" s="29"/>
      <c r="H335" s="66"/>
      <c r="I335" s="37"/>
      <c r="J335" s="37"/>
      <c r="K335" s="37"/>
      <c r="L335" s="37"/>
      <c r="M335" s="37"/>
      <c r="N335" s="37"/>
      <c r="O335" s="37"/>
    </row>
    <row r="336" spans="1:15" ht="12.75">
      <c r="A336" s="4"/>
      <c r="B336" s="4"/>
      <c r="C336" s="33"/>
      <c r="D336" s="20"/>
      <c r="E336" s="20"/>
      <c r="F336" s="20"/>
      <c r="G336" s="20"/>
      <c r="H336" s="37"/>
      <c r="I336" s="37"/>
      <c r="J336" s="37"/>
      <c r="K336" s="37"/>
      <c r="L336" s="37"/>
      <c r="M336" s="37"/>
      <c r="N336" s="37"/>
      <c r="O336" s="37"/>
    </row>
    <row r="337" spans="1:15" ht="12.75">
      <c r="A337" s="31" t="s">
        <v>17</v>
      </c>
      <c r="B337" s="4"/>
      <c r="C337" s="32" t="s">
        <v>80</v>
      </c>
      <c r="D337" s="16"/>
      <c r="E337" s="16"/>
      <c r="F337" s="16"/>
      <c r="G337" s="16"/>
      <c r="H337" s="37"/>
      <c r="I337" s="37"/>
      <c r="J337" s="37"/>
      <c r="K337" s="37"/>
      <c r="L337" s="37"/>
      <c r="M337" s="37"/>
      <c r="N337" s="37"/>
      <c r="O337" s="37"/>
    </row>
    <row r="338" spans="1:15" ht="8.25" customHeight="1">
      <c r="A338" s="4"/>
      <c r="B338" s="4"/>
      <c r="C338" s="33"/>
      <c r="D338" s="20"/>
      <c r="E338" s="20"/>
      <c r="F338" s="20"/>
      <c r="G338" s="20"/>
      <c r="H338" s="37"/>
      <c r="I338" s="37"/>
      <c r="J338" s="37"/>
      <c r="K338" s="37"/>
      <c r="L338" s="37"/>
      <c r="M338" s="37"/>
      <c r="N338" s="37"/>
      <c r="O338" s="37"/>
    </row>
    <row r="339" spans="1:15" ht="12.75">
      <c r="A339" s="4"/>
      <c r="B339" s="4"/>
      <c r="C339" s="33"/>
      <c r="D339" s="110" t="s">
        <v>94</v>
      </c>
      <c r="E339" s="110"/>
      <c r="F339" s="110" t="s">
        <v>94</v>
      </c>
      <c r="G339" s="110"/>
      <c r="H339" s="37"/>
      <c r="I339" s="37"/>
      <c r="J339" s="37"/>
      <c r="K339" s="37"/>
      <c r="L339" s="37"/>
      <c r="M339" s="37"/>
      <c r="N339" s="37"/>
      <c r="O339" s="37"/>
    </row>
    <row r="340" spans="1:15" ht="12.75">
      <c r="A340" s="4"/>
      <c r="B340" s="4"/>
      <c r="C340" s="33"/>
      <c r="D340" s="41" t="s">
        <v>208</v>
      </c>
      <c r="E340" s="41" t="s">
        <v>211</v>
      </c>
      <c r="F340" s="41" t="s">
        <v>208</v>
      </c>
      <c r="G340" s="41" t="s">
        <v>211</v>
      </c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33"/>
      <c r="D341" s="41" t="s">
        <v>31</v>
      </c>
      <c r="E341" s="41" t="s">
        <v>31</v>
      </c>
      <c r="F341" s="41" t="s">
        <v>31</v>
      </c>
      <c r="G341" s="41" t="s">
        <v>31</v>
      </c>
      <c r="H341" s="37"/>
      <c r="I341" s="37"/>
      <c r="J341" s="37"/>
      <c r="K341" s="37"/>
      <c r="L341" s="37"/>
      <c r="M341" s="37"/>
      <c r="N341" s="37"/>
      <c r="O341" s="37"/>
    </row>
    <row r="342" spans="1:15" ht="12.75">
      <c r="A342" s="4"/>
      <c r="B342" s="4"/>
      <c r="C342" s="106"/>
      <c r="D342" s="4"/>
      <c r="E342" s="4"/>
      <c r="F342" s="41"/>
      <c r="G342" s="41"/>
      <c r="H342" s="37"/>
      <c r="I342" s="37"/>
      <c r="J342" s="37"/>
      <c r="K342" s="37"/>
      <c r="L342" s="37"/>
      <c r="M342" s="37"/>
      <c r="N342" s="37"/>
      <c r="O342" s="37"/>
    </row>
    <row r="343" spans="1:15" ht="12.75">
      <c r="A343" s="4"/>
      <c r="B343" s="4"/>
      <c r="C343" s="4" t="s">
        <v>105</v>
      </c>
      <c r="D343" s="70">
        <v>21022</v>
      </c>
      <c r="E343" s="70">
        <v>21345</v>
      </c>
      <c r="F343" s="70">
        <v>21022</v>
      </c>
      <c r="G343" s="70">
        <v>21345</v>
      </c>
      <c r="H343" s="37"/>
      <c r="I343" s="37"/>
      <c r="J343" s="37"/>
      <c r="K343" s="37"/>
      <c r="L343" s="37"/>
      <c r="M343" s="37"/>
      <c r="N343" s="37"/>
      <c r="O343" s="37"/>
    </row>
    <row r="344" spans="1:15" ht="8.25" customHeight="1" thickBot="1">
      <c r="A344" s="4"/>
      <c r="B344" s="4"/>
      <c r="C344" s="4"/>
      <c r="D344" s="80"/>
      <c r="E344" s="80"/>
      <c r="F344" s="80"/>
      <c r="G344" s="80"/>
      <c r="H344" s="37"/>
      <c r="I344" s="37"/>
      <c r="J344" s="37"/>
      <c r="K344" s="37"/>
      <c r="L344" s="37"/>
      <c r="M344" s="37"/>
      <c r="N344" s="37"/>
      <c r="O344" s="37"/>
    </row>
    <row r="345" spans="1:15" ht="13.5" thickTop="1">
      <c r="A345" s="4"/>
      <c r="B345" s="4"/>
      <c r="C345" s="32"/>
      <c r="D345" s="70"/>
      <c r="E345" s="70"/>
      <c r="F345" s="70"/>
      <c r="G345" s="70"/>
      <c r="H345" s="37"/>
      <c r="I345" s="37"/>
      <c r="J345" s="37"/>
      <c r="K345" s="37"/>
      <c r="L345" s="37"/>
      <c r="M345" s="37"/>
      <c r="N345" s="37"/>
      <c r="O345" s="37"/>
    </row>
    <row r="346" spans="1:15" ht="12.75">
      <c r="A346" s="4"/>
      <c r="B346" s="4"/>
      <c r="C346" s="4" t="s">
        <v>104</v>
      </c>
      <c r="D346" s="94" t="s">
        <v>251</v>
      </c>
      <c r="E346" s="94" t="s">
        <v>225</v>
      </c>
      <c r="F346" s="94" t="s">
        <v>251</v>
      </c>
      <c r="G346" s="94" t="s">
        <v>225</v>
      </c>
      <c r="H346" s="37"/>
      <c r="I346" s="37"/>
      <c r="J346" s="37"/>
      <c r="K346" s="37"/>
      <c r="L346" s="37"/>
      <c r="M346" s="37"/>
      <c r="N346" s="37"/>
      <c r="O346" s="37"/>
    </row>
    <row r="347" spans="1:15" ht="9" customHeight="1" thickBot="1">
      <c r="A347" s="4"/>
      <c r="B347" s="4"/>
      <c r="C347" s="33"/>
      <c r="D347" s="80"/>
      <c r="E347" s="80"/>
      <c r="F347" s="80"/>
      <c r="G347" s="80"/>
      <c r="H347" s="37"/>
      <c r="I347" s="37"/>
      <c r="J347" s="37"/>
      <c r="K347" s="37"/>
      <c r="L347" s="37"/>
      <c r="M347" s="37"/>
      <c r="N347" s="37"/>
      <c r="O347" s="37"/>
    </row>
    <row r="348" spans="1:15" ht="13.5" thickTop="1">
      <c r="A348" s="4"/>
      <c r="B348" s="4"/>
      <c r="C348" s="33"/>
      <c r="D348" s="73"/>
      <c r="E348" s="73"/>
      <c r="F348" s="73"/>
      <c r="G348" s="73"/>
      <c r="H348" s="37"/>
      <c r="I348" s="37"/>
      <c r="J348" s="37"/>
      <c r="K348" s="37"/>
      <c r="L348" s="37"/>
      <c r="M348" s="37"/>
      <c r="N348" s="37"/>
      <c r="O348" s="37"/>
    </row>
    <row r="349" spans="1:15" ht="12.75">
      <c r="A349" s="4"/>
      <c r="B349" s="4"/>
      <c r="C349" s="33" t="s">
        <v>275</v>
      </c>
      <c r="D349" s="73"/>
      <c r="E349" s="73"/>
      <c r="F349" s="73"/>
      <c r="G349" s="73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33" t="s">
        <v>295</v>
      </c>
      <c r="D350" s="73"/>
      <c r="E350" s="73"/>
      <c r="F350" s="73"/>
      <c r="G350" s="73"/>
      <c r="H350" s="37"/>
      <c r="I350" s="37"/>
      <c r="J350" s="37"/>
      <c r="K350" s="37"/>
      <c r="L350" s="37"/>
      <c r="M350" s="37"/>
      <c r="N350" s="37"/>
      <c r="O350" s="37"/>
    </row>
    <row r="351" spans="1:15" ht="12.75" customHeight="1">
      <c r="A351" s="4"/>
      <c r="B351" s="4"/>
      <c r="C351" s="33" t="s">
        <v>294</v>
      </c>
      <c r="D351" s="73"/>
      <c r="E351" s="73"/>
      <c r="F351" s="73"/>
      <c r="G351" s="73"/>
      <c r="H351" s="37"/>
      <c r="I351" s="37"/>
      <c r="J351" s="37"/>
      <c r="K351" s="37"/>
      <c r="L351" s="37"/>
      <c r="M351" s="37"/>
      <c r="N351" s="37"/>
      <c r="O351" s="37"/>
    </row>
    <row r="352" spans="1:15" ht="8.25" customHeight="1">
      <c r="A352" s="4"/>
      <c r="B352" s="4"/>
      <c r="C352" s="81"/>
      <c r="D352" s="84"/>
      <c r="E352" s="84"/>
      <c r="F352" s="84"/>
      <c r="G352" s="84"/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4"/>
      <c r="B353" s="4"/>
      <c r="C353" s="4" t="s">
        <v>192</v>
      </c>
      <c r="D353" s="84"/>
      <c r="E353" s="84"/>
      <c r="F353" s="84"/>
      <c r="G353" s="84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4" t="s">
        <v>193</v>
      </c>
      <c r="D354" s="40"/>
      <c r="E354" s="40"/>
      <c r="F354" s="40"/>
      <c r="G354" s="40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4"/>
      <c r="D355" s="20"/>
      <c r="E355" s="20"/>
      <c r="F355" s="20"/>
      <c r="G355" s="2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"/>
      <c r="B356" s="4"/>
      <c r="C356" s="33"/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31" t="s">
        <v>18</v>
      </c>
      <c r="B357" s="4"/>
      <c r="C357" s="32" t="s">
        <v>81</v>
      </c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7.5" customHeight="1">
      <c r="A358" s="4"/>
      <c r="B358" s="4"/>
      <c r="C358" s="33"/>
      <c r="D358" s="20"/>
      <c r="E358" s="20"/>
      <c r="F358" s="20"/>
      <c r="G358" s="2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4"/>
      <c r="B359" s="4"/>
      <c r="C359" s="33"/>
      <c r="D359" s="20"/>
      <c r="E359" s="20"/>
      <c r="F359" s="110" t="s">
        <v>94</v>
      </c>
      <c r="G359" s="110"/>
      <c r="H359" s="105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33"/>
      <c r="D360" s="20"/>
      <c r="E360" s="20"/>
      <c r="F360" s="41" t="s">
        <v>208</v>
      </c>
      <c r="G360" s="41" t="s">
        <v>196</v>
      </c>
      <c r="H360" s="105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41" t="s">
        <v>31</v>
      </c>
      <c r="G361" s="41" t="s">
        <v>31</v>
      </c>
      <c r="H361" s="105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33"/>
      <c r="D362" s="20"/>
      <c r="E362" s="20"/>
      <c r="F362" s="36"/>
      <c r="G362" s="36"/>
      <c r="H362" s="105"/>
      <c r="I362" s="37"/>
      <c r="J362" s="37"/>
      <c r="K362" s="37"/>
      <c r="L362" s="37"/>
      <c r="M362" s="37"/>
      <c r="N362" s="37"/>
      <c r="O362" s="37"/>
    </row>
    <row r="363" spans="1:15" ht="12.75">
      <c r="A363" s="4"/>
      <c r="B363" s="4"/>
      <c r="C363" s="4" t="s">
        <v>104</v>
      </c>
      <c r="D363" s="20"/>
      <c r="E363" s="20"/>
      <c r="F363" s="94" t="s">
        <v>251</v>
      </c>
      <c r="G363" s="94" t="s">
        <v>207</v>
      </c>
      <c r="H363" s="105"/>
      <c r="I363" s="37"/>
      <c r="J363" s="37"/>
      <c r="K363" s="37"/>
      <c r="L363" s="37"/>
      <c r="M363" s="37"/>
      <c r="N363" s="37"/>
      <c r="O363" s="37"/>
    </row>
    <row r="364" spans="1:15" ht="8.25" customHeight="1" thickBot="1">
      <c r="A364" s="4"/>
      <c r="B364" s="4"/>
      <c r="C364" s="33"/>
      <c r="D364" s="20"/>
      <c r="E364" s="20"/>
      <c r="F364" s="79"/>
      <c r="G364" s="79"/>
      <c r="H364" s="105"/>
      <c r="I364" s="37"/>
      <c r="J364" s="37"/>
      <c r="K364" s="37"/>
      <c r="L364" s="37"/>
      <c r="M364" s="37"/>
      <c r="N364" s="37"/>
      <c r="O364" s="37"/>
    </row>
    <row r="365" spans="1:15" ht="13.5" thickTop="1">
      <c r="A365" s="4"/>
      <c r="B365" s="4"/>
      <c r="C365" s="33"/>
      <c r="D365" s="20"/>
      <c r="E365" s="20"/>
      <c r="F365" s="20"/>
      <c r="G365" s="20"/>
      <c r="H365" s="105"/>
      <c r="I365" s="37"/>
      <c r="J365" s="37"/>
      <c r="K365" s="37"/>
      <c r="L365" s="37"/>
      <c r="M365" s="37"/>
      <c r="N365" s="37"/>
      <c r="O365" s="37"/>
    </row>
    <row r="366" spans="1:15" ht="12.75">
      <c r="A366" s="4"/>
      <c r="B366" s="4"/>
      <c r="C366" s="4" t="s">
        <v>273</v>
      </c>
      <c r="D366" s="40"/>
      <c r="E366" s="40"/>
      <c r="F366" s="40"/>
      <c r="G366" s="40"/>
      <c r="H366" s="105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4" t="s">
        <v>274</v>
      </c>
      <c r="D367" s="40"/>
      <c r="E367" s="40"/>
      <c r="F367" s="40"/>
      <c r="G367" s="40"/>
      <c r="H367" s="105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39"/>
      <c r="D368" s="40"/>
      <c r="E368" s="40"/>
      <c r="F368" s="40"/>
      <c r="G368" s="40"/>
      <c r="H368" s="105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33"/>
      <c r="D369" s="20"/>
      <c r="E369" s="20"/>
      <c r="F369" s="20"/>
      <c r="G369" s="20"/>
      <c r="H369" s="37"/>
      <c r="I369" s="37"/>
      <c r="J369" s="37"/>
      <c r="K369" s="37"/>
      <c r="L369" s="37"/>
      <c r="M369" s="37"/>
      <c r="N369" s="37"/>
      <c r="O369" s="37"/>
    </row>
    <row r="370" spans="1:15" ht="12.75">
      <c r="A370" s="31" t="s">
        <v>19</v>
      </c>
      <c r="B370" s="39"/>
      <c r="C370" s="32" t="s">
        <v>115</v>
      </c>
      <c r="D370" s="20"/>
      <c r="E370" s="20"/>
      <c r="F370" s="20"/>
      <c r="G370" s="20"/>
      <c r="H370" s="37"/>
      <c r="I370" s="37"/>
      <c r="J370" s="37"/>
      <c r="K370" s="37"/>
      <c r="L370" s="37"/>
      <c r="M370" s="37"/>
      <c r="N370" s="37"/>
      <c r="O370" s="37"/>
    </row>
    <row r="371" spans="1:15" ht="8.25" customHeight="1">
      <c r="A371" s="39"/>
      <c r="B371" s="39"/>
      <c r="C371" s="33"/>
      <c r="D371" s="20"/>
      <c r="E371" s="20"/>
      <c r="F371" s="20"/>
      <c r="G371" s="2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9"/>
      <c r="B372" s="39"/>
      <c r="C372" s="33" t="s">
        <v>271</v>
      </c>
      <c r="D372" s="20"/>
      <c r="E372" s="20"/>
      <c r="F372" s="20"/>
      <c r="G372" s="20"/>
      <c r="H372" s="105"/>
      <c r="I372" s="37"/>
      <c r="J372" s="37"/>
      <c r="K372" s="37"/>
      <c r="L372" s="37"/>
      <c r="M372" s="37"/>
      <c r="N372" s="37"/>
      <c r="O372" s="37"/>
    </row>
    <row r="373" spans="1:15" ht="12.75">
      <c r="A373" s="39"/>
      <c r="B373" s="39"/>
      <c r="C373" s="33" t="s">
        <v>272</v>
      </c>
      <c r="D373" s="20"/>
      <c r="E373" s="20"/>
      <c r="F373" s="20"/>
      <c r="G373" s="20"/>
      <c r="H373" s="105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194</v>
      </c>
      <c r="D374" s="20"/>
      <c r="E374" s="20"/>
      <c r="F374" s="20"/>
      <c r="G374" s="20"/>
      <c r="H374" s="105"/>
      <c r="I374" s="37"/>
      <c r="J374" s="37"/>
      <c r="K374" s="37"/>
      <c r="L374" s="37"/>
      <c r="M374" s="37"/>
      <c r="N374" s="37"/>
      <c r="O374" s="37"/>
    </row>
    <row r="375" spans="1:15" ht="8.25" customHeight="1">
      <c r="A375" s="39"/>
      <c r="B375" s="39"/>
      <c r="C375" s="33"/>
      <c r="D375" s="20"/>
      <c r="E375" s="20"/>
      <c r="F375" s="20"/>
      <c r="G375" s="20"/>
      <c r="H375" s="105"/>
      <c r="I375" s="37"/>
      <c r="J375" s="37"/>
      <c r="K375" s="37"/>
      <c r="L375" s="37"/>
      <c r="M375" s="37"/>
      <c r="N375" s="37"/>
      <c r="O375" s="37"/>
    </row>
    <row r="376" spans="1:15" ht="12.75">
      <c r="A376" s="39"/>
      <c r="B376" s="39"/>
      <c r="C376" s="33" t="s">
        <v>146</v>
      </c>
      <c r="D376" s="20"/>
      <c r="E376" s="20"/>
      <c r="F376" s="20"/>
      <c r="G376" s="20"/>
      <c r="H376" s="105"/>
      <c r="I376" s="37"/>
      <c r="J376" s="37"/>
      <c r="K376" s="37"/>
      <c r="L376" s="37"/>
      <c r="M376" s="37"/>
      <c r="N376" s="37"/>
      <c r="O376" s="37"/>
    </row>
    <row r="377" spans="1:15" ht="12.75">
      <c r="A377" s="39"/>
      <c r="B377" s="39"/>
      <c r="C377" s="33" t="s">
        <v>147</v>
      </c>
      <c r="D377" s="20"/>
      <c r="E377" s="20"/>
      <c r="F377" s="20"/>
      <c r="G377" s="20"/>
      <c r="H377" s="105"/>
      <c r="I377" s="37"/>
      <c r="J377" s="37"/>
      <c r="K377" s="37"/>
      <c r="L377" s="37"/>
      <c r="M377" s="37"/>
      <c r="N377" s="37"/>
      <c r="O377" s="37"/>
    </row>
    <row r="378" spans="1:15" ht="12.75">
      <c r="A378" s="4"/>
      <c r="B378" s="4"/>
      <c r="C378" s="81"/>
      <c r="D378" s="20"/>
      <c r="E378" s="20"/>
      <c r="F378" s="20"/>
      <c r="G378" s="20"/>
      <c r="H378" s="37"/>
      <c r="I378" s="37"/>
      <c r="J378" s="37"/>
      <c r="K378" s="37"/>
      <c r="L378" s="37"/>
      <c r="M378" s="37"/>
      <c r="N378" s="37"/>
      <c r="O378" s="37"/>
    </row>
    <row r="379" spans="1:15" ht="12.75">
      <c r="A379" s="4"/>
      <c r="B379" s="4"/>
      <c r="C379" s="33"/>
      <c r="D379" s="20"/>
      <c r="E379" s="20"/>
      <c r="F379" s="20"/>
      <c r="G379" s="2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31" t="s">
        <v>20</v>
      </c>
      <c r="B380" s="4"/>
      <c r="C380" s="32" t="s">
        <v>82</v>
      </c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8.25" customHeight="1">
      <c r="A381" s="4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12.75">
      <c r="A382" s="4"/>
      <c r="B382" s="4"/>
      <c r="C382" s="33" t="s">
        <v>95</v>
      </c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12.75">
      <c r="A383" s="4"/>
      <c r="B383" s="4"/>
      <c r="C383" s="33"/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/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22.5">
      <c r="A387" s="64" t="s">
        <v>103</v>
      </c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34" t="s">
        <v>43</v>
      </c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12.75">
      <c r="A389" s="1"/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21" customHeight="1">
      <c r="A390" s="96" t="s">
        <v>187</v>
      </c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18"/>
      <c r="B391" s="18"/>
      <c r="C391" s="65"/>
      <c r="D391" s="29"/>
      <c r="E391" s="29"/>
      <c r="F391" s="29"/>
      <c r="G391" s="29"/>
      <c r="H391" s="66"/>
      <c r="I391" s="37"/>
      <c r="J391" s="37"/>
      <c r="K391" s="37"/>
      <c r="L391" s="37"/>
      <c r="M391" s="37"/>
      <c r="N391" s="37"/>
      <c r="O391" s="37"/>
    </row>
    <row r="392" spans="1:15" ht="12.75">
      <c r="A392" s="11"/>
      <c r="B392" s="11"/>
      <c r="C392" s="74"/>
      <c r="D392" s="12"/>
      <c r="E392" s="12"/>
      <c r="F392" s="12"/>
      <c r="G392" s="12"/>
      <c r="H392" s="48"/>
      <c r="I392" s="37"/>
      <c r="J392" s="37"/>
      <c r="K392" s="37"/>
      <c r="L392" s="37"/>
      <c r="M392" s="37"/>
      <c r="N392" s="37"/>
      <c r="O392" s="37"/>
    </row>
    <row r="393" spans="1:15" ht="12.75">
      <c r="A393" s="31" t="s">
        <v>21</v>
      </c>
      <c r="B393" s="4"/>
      <c r="C393" s="32" t="s">
        <v>39</v>
      </c>
      <c r="D393" s="20"/>
      <c r="E393" s="20"/>
      <c r="F393" s="20"/>
      <c r="G393" s="20"/>
      <c r="H393" s="37"/>
      <c r="I393" s="37"/>
      <c r="J393" s="37"/>
      <c r="K393" s="37"/>
      <c r="L393" s="37"/>
      <c r="M393" s="37"/>
      <c r="N393" s="37"/>
      <c r="O393" s="37"/>
    </row>
    <row r="394" spans="1:15" ht="8.25" customHeight="1">
      <c r="A394" s="4"/>
      <c r="B394" s="4"/>
      <c r="C394" s="33"/>
      <c r="D394" s="20"/>
      <c r="E394" s="20"/>
      <c r="F394" s="20"/>
      <c r="G394" s="20"/>
      <c r="H394" s="37"/>
      <c r="I394" s="37"/>
      <c r="J394" s="37"/>
      <c r="K394" s="37"/>
      <c r="L394" s="37"/>
      <c r="M394" s="37"/>
      <c r="N394" s="37"/>
      <c r="O394" s="37"/>
    </row>
    <row r="395" spans="1:15" ht="12.75">
      <c r="A395" s="4"/>
      <c r="B395" s="4"/>
      <c r="C395" s="33"/>
      <c r="D395" s="110" t="s">
        <v>94</v>
      </c>
      <c r="E395" s="110"/>
      <c r="F395" s="110" t="s">
        <v>94</v>
      </c>
      <c r="G395" s="110"/>
      <c r="H395" s="37"/>
      <c r="I395" s="37"/>
      <c r="J395" s="37"/>
      <c r="K395" s="37"/>
      <c r="L395" s="37"/>
      <c r="M395" s="37"/>
      <c r="N395" s="37"/>
      <c r="O395" s="37"/>
    </row>
    <row r="396" spans="1:15" ht="12.75">
      <c r="A396" s="4"/>
      <c r="B396" s="4"/>
      <c r="C396" s="33"/>
      <c r="D396" s="41" t="s">
        <v>208</v>
      </c>
      <c r="E396" s="41" t="s">
        <v>211</v>
      </c>
      <c r="F396" s="41" t="s">
        <v>208</v>
      </c>
      <c r="G396" s="41" t="s">
        <v>211</v>
      </c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41" t="s">
        <v>31</v>
      </c>
      <c r="E397" s="41" t="s">
        <v>31</v>
      </c>
      <c r="F397" s="41" t="s">
        <v>31</v>
      </c>
      <c r="G397" s="41" t="s">
        <v>31</v>
      </c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20"/>
      <c r="E398" s="20"/>
      <c r="F398" s="20"/>
      <c r="G398" s="20"/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 t="s">
        <v>97</v>
      </c>
      <c r="D399" s="76" t="s">
        <v>249</v>
      </c>
      <c r="E399" s="76" t="s">
        <v>186</v>
      </c>
      <c r="F399" s="76" t="s">
        <v>249</v>
      </c>
      <c r="G399" s="76" t="s">
        <v>186</v>
      </c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/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33"/>
      <c r="B401" s="4"/>
      <c r="C401" s="33" t="s">
        <v>149</v>
      </c>
      <c r="D401" s="76" t="s">
        <v>248</v>
      </c>
      <c r="E401" s="76" t="s">
        <v>226</v>
      </c>
      <c r="F401" s="76" t="s">
        <v>248</v>
      </c>
      <c r="G401" s="76" t="s">
        <v>226</v>
      </c>
      <c r="H401" s="37"/>
      <c r="I401" s="37"/>
      <c r="J401" s="37"/>
      <c r="K401" s="37"/>
      <c r="L401" s="37"/>
      <c r="M401" s="37"/>
      <c r="N401" s="37"/>
      <c r="O401" s="37"/>
    </row>
    <row r="402" spans="1:15" ht="8.25" customHeight="1">
      <c r="A402" s="4"/>
      <c r="B402" s="4"/>
      <c r="C402" s="33"/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4"/>
      <c r="B403" s="4"/>
      <c r="C403" s="33"/>
      <c r="D403" s="78" t="s">
        <v>250</v>
      </c>
      <c r="E403" s="78" t="s">
        <v>227</v>
      </c>
      <c r="F403" s="78" t="s">
        <v>250</v>
      </c>
      <c r="G403" s="78" t="s">
        <v>227</v>
      </c>
      <c r="H403" s="37"/>
      <c r="I403" s="37"/>
      <c r="J403" s="37"/>
      <c r="K403" s="37"/>
      <c r="L403" s="37"/>
      <c r="M403" s="37"/>
      <c r="N403" s="37"/>
      <c r="O403" s="37"/>
    </row>
    <row r="404" spans="1:15" ht="12.75">
      <c r="A404" s="4"/>
      <c r="B404" s="4"/>
      <c r="C404" s="33"/>
      <c r="D404" s="73"/>
      <c r="E404" s="73"/>
      <c r="F404" s="73"/>
      <c r="G404" s="73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 t="s">
        <v>98</v>
      </c>
      <c r="D405" s="41" t="s">
        <v>172</v>
      </c>
      <c r="E405" s="41" t="s">
        <v>172</v>
      </c>
      <c r="F405" s="41" t="s">
        <v>172</v>
      </c>
      <c r="G405" s="41" t="s">
        <v>172</v>
      </c>
      <c r="H405" s="37"/>
      <c r="I405" s="37"/>
      <c r="J405" s="37"/>
      <c r="K405" s="37"/>
      <c r="L405" s="37"/>
      <c r="M405" s="37"/>
      <c r="N405" s="37"/>
      <c r="O405" s="37"/>
    </row>
    <row r="406" spans="1:15" ht="7.5" customHeight="1">
      <c r="A406" s="4"/>
      <c r="B406" s="4"/>
      <c r="C406" s="33"/>
      <c r="D406" s="20"/>
      <c r="E406" s="20"/>
      <c r="F406" s="20"/>
      <c r="G406" s="20"/>
      <c r="H406" s="37"/>
      <c r="I406" s="37"/>
      <c r="J406" s="37"/>
      <c r="K406" s="37"/>
      <c r="L406" s="37"/>
      <c r="M406" s="37"/>
      <c r="N406" s="37"/>
      <c r="O406" s="37"/>
    </row>
    <row r="407" spans="1:15" ht="13.5" thickBot="1">
      <c r="A407" s="4"/>
      <c r="B407" s="4"/>
      <c r="C407" s="33"/>
      <c r="D407" s="77" t="s">
        <v>250</v>
      </c>
      <c r="E407" s="77" t="s">
        <v>227</v>
      </c>
      <c r="F407" s="77" t="s">
        <v>250</v>
      </c>
      <c r="G407" s="77" t="s">
        <v>227</v>
      </c>
      <c r="H407" s="37"/>
      <c r="I407" s="37"/>
      <c r="J407" s="37"/>
      <c r="K407" s="37"/>
      <c r="L407" s="37"/>
      <c r="M407" s="37"/>
      <c r="N407" s="37"/>
      <c r="O407" s="37"/>
    </row>
    <row r="408" spans="1:15" ht="13.5" thickTop="1">
      <c r="A408" s="4"/>
      <c r="B408" s="4"/>
      <c r="C408" s="33"/>
      <c r="D408" s="84"/>
      <c r="E408" s="84"/>
      <c r="F408" s="73"/>
      <c r="G408" s="73"/>
      <c r="H408" s="37"/>
      <c r="I408" s="37"/>
      <c r="J408" s="37"/>
      <c r="K408" s="37"/>
      <c r="L408" s="37"/>
      <c r="M408" s="37"/>
      <c r="N408" s="37"/>
      <c r="O408" s="37"/>
    </row>
    <row r="409" spans="1:15" ht="12.75">
      <c r="A409" s="4"/>
      <c r="B409" s="4"/>
      <c r="C409" s="4" t="s">
        <v>116</v>
      </c>
      <c r="D409" s="73"/>
      <c r="E409" s="73"/>
      <c r="F409" s="73"/>
      <c r="G409" s="73"/>
      <c r="H409" s="37"/>
      <c r="I409" s="37"/>
      <c r="J409" s="37"/>
      <c r="K409" s="37"/>
      <c r="L409" s="37"/>
      <c r="M409" s="37"/>
      <c r="N409" s="37"/>
      <c r="O409" s="37"/>
    </row>
    <row r="410" spans="1:15" ht="12.75">
      <c r="A410" s="4"/>
      <c r="B410" s="4"/>
      <c r="C410" s="4" t="s">
        <v>181</v>
      </c>
      <c r="D410" s="20"/>
      <c r="E410" s="20"/>
      <c r="F410" s="20"/>
      <c r="G410" s="20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/>
      <c r="D411" s="20"/>
      <c r="E411" s="20"/>
      <c r="F411" s="20"/>
      <c r="G411" s="20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/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31" t="s">
        <v>22</v>
      </c>
      <c r="B413" s="4"/>
      <c r="C413" s="32" t="s">
        <v>84</v>
      </c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7.5" customHeight="1">
      <c r="A414" s="31"/>
      <c r="B414" s="4"/>
      <c r="C414" s="33"/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12.75">
      <c r="A415" s="4"/>
      <c r="B415" s="4"/>
      <c r="C415" s="33" t="s">
        <v>93</v>
      </c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12.75">
      <c r="A416" s="4"/>
      <c r="B416" s="4"/>
      <c r="C416" s="4"/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4"/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31" t="s">
        <v>23</v>
      </c>
      <c r="B418" s="4"/>
      <c r="C418" s="32" t="s">
        <v>83</v>
      </c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7.5" customHeight="1">
      <c r="A419" s="4"/>
      <c r="B419" s="4"/>
      <c r="C419" s="33"/>
      <c r="D419" s="20"/>
      <c r="E419" s="20"/>
      <c r="F419" s="12"/>
      <c r="G419" s="12"/>
      <c r="H419" s="48"/>
      <c r="I419" s="37"/>
      <c r="J419" s="37"/>
      <c r="K419" s="37"/>
      <c r="L419" s="37"/>
      <c r="M419" s="37"/>
      <c r="N419" s="37"/>
      <c r="O419" s="37"/>
    </row>
    <row r="420" spans="1:15" ht="12.75">
      <c r="A420" s="4"/>
      <c r="B420" s="4"/>
      <c r="C420" s="33" t="s">
        <v>92</v>
      </c>
      <c r="D420" s="20"/>
      <c r="E420" s="20"/>
      <c r="F420" s="20"/>
      <c r="G420" s="20"/>
      <c r="H420" s="48"/>
      <c r="I420" s="37"/>
      <c r="J420" s="37"/>
      <c r="K420" s="37"/>
      <c r="L420" s="37"/>
      <c r="M420" s="37"/>
      <c r="N420" s="37"/>
      <c r="O420" s="37"/>
    </row>
    <row r="421" spans="1:15" ht="12.75">
      <c r="A421" s="4"/>
      <c r="B421" s="4"/>
      <c r="C421" s="33"/>
      <c r="D421" s="20"/>
      <c r="E421" s="20"/>
      <c r="F421" s="20"/>
      <c r="G421" s="20"/>
      <c r="H421" s="48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/>
      <c r="D422" s="20"/>
      <c r="E422" s="20"/>
      <c r="F422" s="20"/>
      <c r="G422" s="20"/>
      <c r="H422" s="48"/>
      <c r="I422" s="37"/>
      <c r="J422" s="37"/>
      <c r="K422" s="37"/>
      <c r="L422" s="37"/>
      <c r="M422" s="37"/>
      <c r="N422" s="37"/>
      <c r="O422" s="37"/>
    </row>
    <row r="423" spans="1:15" ht="12.75">
      <c r="A423" s="31" t="s">
        <v>24</v>
      </c>
      <c r="B423" s="4"/>
      <c r="C423" s="32" t="s">
        <v>111</v>
      </c>
      <c r="D423" s="20"/>
      <c r="E423" s="20"/>
      <c r="F423" s="20"/>
      <c r="G423" s="20"/>
      <c r="H423" s="48"/>
      <c r="I423" s="37"/>
      <c r="J423" s="37"/>
      <c r="K423" s="37"/>
      <c r="L423" s="37"/>
      <c r="M423" s="37"/>
      <c r="N423" s="37"/>
      <c r="O423" s="37"/>
    </row>
    <row r="424" spans="1:15" ht="8.25" customHeight="1">
      <c r="A424" s="31"/>
      <c r="B424" s="4"/>
      <c r="C424" s="4"/>
      <c r="D424" s="20"/>
      <c r="E424" s="20"/>
      <c r="F424" s="20"/>
      <c r="G424" s="20"/>
      <c r="H424" s="48"/>
      <c r="I424" s="37"/>
      <c r="J424" s="37"/>
      <c r="K424" s="37"/>
      <c r="L424" s="37"/>
      <c r="M424" s="37"/>
      <c r="N424" s="37"/>
      <c r="O424" s="37"/>
    </row>
    <row r="425" spans="1:15" ht="12.75" customHeight="1">
      <c r="A425" s="11"/>
      <c r="B425" s="11"/>
      <c r="C425" s="4" t="s">
        <v>199</v>
      </c>
      <c r="D425" s="12"/>
      <c r="E425" s="12"/>
      <c r="F425" s="12"/>
      <c r="G425" s="12"/>
      <c r="H425" s="48"/>
      <c r="I425" s="37"/>
      <c r="J425" s="37"/>
      <c r="K425" s="37"/>
      <c r="L425" s="37"/>
      <c r="M425" s="37"/>
      <c r="N425" s="37"/>
      <c r="O425" s="37"/>
    </row>
    <row r="426" spans="1:15" ht="9" customHeight="1">
      <c r="A426" s="11"/>
      <c r="B426" s="11"/>
      <c r="C426" s="4"/>
      <c r="D426" s="12"/>
      <c r="E426" s="12"/>
      <c r="F426" s="12"/>
      <c r="G426" s="12"/>
      <c r="H426" s="48"/>
      <c r="I426" s="37"/>
      <c r="J426" s="37"/>
      <c r="K426" s="37"/>
      <c r="L426" s="37"/>
      <c r="M426" s="37"/>
      <c r="N426" s="37"/>
      <c r="O426" s="37"/>
    </row>
    <row r="427" spans="1:15" ht="13.5" customHeight="1">
      <c r="A427" s="11"/>
      <c r="B427" s="11"/>
      <c r="C427" s="4" t="s">
        <v>254</v>
      </c>
      <c r="D427" s="12"/>
      <c r="E427" s="12"/>
      <c r="F427" s="12"/>
      <c r="G427" s="12"/>
      <c r="H427" s="48"/>
      <c r="I427" s="37"/>
      <c r="J427" s="37"/>
      <c r="K427" s="37"/>
      <c r="L427" s="37"/>
      <c r="M427" s="37"/>
      <c r="N427" s="37"/>
      <c r="O427" s="37"/>
    </row>
    <row r="428" spans="1:15" ht="9" customHeight="1">
      <c r="A428" s="11"/>
      <c r="B428" s="11"/>
      <c r="C428" s="4"/>
      <c r="D428" s="12"/>
      <c r="E428" s="12"/>
      <c r="F428" s="12"/>
      <c r="G428" s="12"/>
      <c r="H428" s="48"/>
      <c r="I428" s="37"/>
      <c r="J428" s="37"/>
      <c r="K428" s="37"/>
      <c r="L428" s="37"/>
      <c r="M428" s="37"/>
      <c r="N428" s="37"/>
      <c r="O428" s="37"/>
    </row>
    <row r="429" spans="1:15" ht="12.75" customHeight="1">
      <c r="A429" s="11"/>
      <c r="B429" s="11"/>
      <c r="C429" s="4" t="s">
        <v>261</v>
      </c>
      <c r="D429" s="12"/>
      <c r="E429" s="12"/>
      <c r="F429" s="12"/>
      <c r="G429" s="12"/>
      <c r="H429" s="48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11"/>
      <c r="B430" s="11"/>
      <c r="C430" s="4" t="s">
        <v>206</v>
      </c>
      <c r="D430" s="12"/>
      <c r="E430" s="12"/>
      <c r="F430" s="12"/>
      <c r="G430" s="12"/>
      <c r="H430" s="48"/>
      <c r="I430" s="37"/>
      <c r="J430" s="37"/>
      <c r="K430" s="37"/>
      <c r="L430" s="37"/>
      <c r="M430" s="37"/>
      <c r="N430" s="37"/>
      <c r="O430" s="37"/>
    </row>
    <row r="431" spans="1:15" ht="12.75" customHeight="1">
      <c r="A431" s="11"/>
      <c r="B431" s="11"/>
      <c r="C431" s="4" t="s">
        <v>200</v>
      </c>
      <c r="D431" s="12"/>
      <c r="E431" s="12"/>
      <c r="F431" s="12"/>
      <c r="G431" s="12"/>
      <c r="H431" s="48"/>
      <c r="I431" s="37"/>
      <c r="J431" s="37"/>
      <c r="K431" s="37"/>
      <c r="L431" s="37"/>
      <c r="M431" s="37"/>
      <c r="N431" s="37"/>
      <c r="O431" s="37"/>
    </row>
    <row r="432" spans="1:15" ht="9" customHeight="1">
      <c r="A432" s="11"/>
      <c r="B432" s="11"/>
      <c r="C432" s="4"/>
      <c r="D432" s="12"/>
      <c r="E432" s="12"/>
      <c r="F432" s="12"/>
      <c r="G432" s="12"/>
      <c r="H432" s="48"/>
      <c r="I432" s="37"/>
      <c r="J432" s="37"/>
      <c r="K432" s="37"/>
      <c r="L432" s="37"/>
      <c r="M432" s="37"/>
      <c r="N432" s="37"/>
      <c r="O432" s="37"/>
    </row>
    <row r="433" spans="1:15" ht="12.75" customHeight="1">
      <c r="A433" s="11"/>
      <c r="B433" s="11"/>
      <c r="C433" s="4" t="s">
        <v>252</v>
      </c>
      <c r="D433" s="12"/>
      <c r="E433" s="12"/>
      <c r="F433" s="12"/>
      <c r="G433" s="12"/>
      <c r="H433" s="48"/>
      <c r="I433" s="37"/>
      <c r="J433" s="37"/>
      <c r="K433" s="37"/>
      <c r="L433" s="37"/>
      <c r="M433" s="37"/>
      <c r="N433" s="37"/>
      <c r="O433" s="37"/>
    </row>
    <row r="434" spans="1:15" ht="9" customHeight="1">
      <c r="A434" s="11"/>
      <c r="B434" s="11"/>
      <c r="C434" s="4"/>
      <c r="D434" s="12"/>
      <c r="E434" s="12"/>
      <c r="F434" s="12"/>
      <c r="G434" s="12"/>
      <c r="H434" s="48"/>
      <c r="I434" s="37"/>
      <c r="J434" s="37"/>
      <c r="K434" s="37"/>
      <c r="L434" s="37"/>
      <c r="M434" s="37"/>
      <c r="N434" s="37"/>
      <c r="O434" s="37"/>
    </row>
    <row r="435" spans="1:15" ht="12.75" customHeight="1">
      <c r="A435" s="11"/>
      <c r="B435" s="11"/>
      <c r="C435" s="4" t="s">
        <v>253</v>
      </c>
      <c r="D435" s="12"/>
      <c r="E435" s="12"/>
      <c r="F435" s="12"/>
      <c r="G435" s="12"/>
      <c r="H435" s="48"/>
      <c r="I435" s="37"/>
      <c r="J435" s="37"/>
      <c r="K435" s="37"/>
      <c r="L435" s="37"/>
      <c r="M435" s="37"/>
      <c r="N435" s="37"/>
      <c r="O435" s="37"/>
    </row>
    <row r="436" spans="1:15" ht="12.75" customHeight="1">
      <c r="A436" s="11"/>
      <c r="B436" s="11"/>
      <c r="C436" s="4" t="s">
        <v>286</v>
      </c>
      <c r="D436" s="12"/>
      <c r="E436" s="12"/>
      <c r="F436" s="12"/>
      <c r="G436" s="12"/>
      <c r="H436" s="48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 t="s">
        <v>287</v>
      </c>
      <c r="D437" s="12"/>
      <c r="E437" s="12"/>
      <c r="F437" s="12"/>
      <c r="G437" s="12"/>
      <c r="H437" s="48"/>
      <c r="I437" s="37"/>
      <c r="J437" s="37"/>
      <c r="K437" s="37"/>
      <c r="L437" s="37"/>
      <c r="M437" s="37"/>
      <c r="N437" s="37"/>
      <c r="O437" s="37"/>
    </row>
    <row r="438" spans="1:15" ht="12.75" customHeight="1">
      <c r="A438" s="11"/>
      <c r="B438" s="11"/>
      <c r="C438" s="4"/>
      <c r="D438" s="12"/>
      <c r="E438" s="12"/>
      <c r="F438" s="12"/>
      <c r="G438" s="12"/>
      <c r="H438" s="48"/>
      <c r="I438" s="37"/>
      <c r="J438" s="37"/>
      <c r="K438" s="37"/>
      <c r="L438" s="37"/>
      <c r="M438" s="37"/>
      <c r="N438" s="37"/>
      <c r="O438" s="37"/>
    </row>
    <row r="439" spans="1:15" ht="12.75" customHeight="1">
      <c r="A439" s="11"/>
      <c r="B439" s="11"/>
      <c r="C439" s="4" t="s">
        <v>255</v>
      </c>
      <c r="D439" s="12"/>
      <c r="E439" s="12"/>
      <c r="F439" s="12"/>
      <c r="G439" s="12"/>
      <c r="H439" s="48"/>
      <c r="I439" s="37"/>
      <c r="J439" s="37"/>
      <c r="K439" s="37"/>
      <c r="L439" s="37"/>
      <c r="M439" s="37"/>
      <c r="N439" s="37"/>
      <c r="O439" s="37"/>
    </row>
    <row r="440" spans="1:15" ht="9" customHeight="1">
      <c r="A440" s="31"/>
      <c r="B440" s="4"/>
      <c r="C440" s="32"/>
      <c r="D440" s="20"/>
      <c r="E440" s="20"/>
      <c r="F440" s="20"/>
      <c r="G440" s="20"/>
      <c r="H440" s="48"/>
      <c r="I440" s="37"/>
      <c r="J440" s="37"/>
      <c r="K440" s="37"/>
      <c r="L440" s="37"/>
      <c r="M440" s="37"/>
      <c r="N440" s="37"/>
      <c r="O440" s="37"/>
    </row>
    <row r="441" spans="1:15" ht="12.75" customHeight="1">
      <c r="A441" s="31"/>
      <c r="B441" s="4"/>
      <c r="C441" s="4" t="s">
        <v>256</v>
      </c>
      <c r="D441" s="20"/>
      <c r="E441" s="20"/>
      <c r="F441" s="20"/>
      <c r="G441" s="20"/>
      <c r="H441" s="48"/>
      <c r="I441" s="37"/>
      <c r="J441" s="37"/>
      <c r="K441" s="37"/>
      <c r="L441" s="37"/>
      <c r="M441" s="37"/>
      <c r="N441" s="37"/>
      <c r="O441" s="37"/>
    </row>
    <row r="442" spans="1:15" ht="12.75" customHeight="1">
      <c r="A442" s="4"/>
      <c r="B442" s="4"/>
      <c r="C442" s="4" t="s">
        <v>279</v>
      </c>
      <c r="D442" s="4"/>
      <c r="E442" s="4"/>
      <c r="F442" s="20"/>
      <c r="G442" s="20"/>
      <c r="H442" s="48"/>
      <c r="I442" s="37"/>
      <c r="J442" s="37"/>
      <c r="K442" s="37"/>
      <c r="L442" s="37"/>
      <c r="M442" s="37"/>
      <c r="N442" s="37"/>
      <c r="O442" s="37"/>
    </row>
    <row r="443" spans="1:15" ht="9" customHeight="1">
      <c r="A443" s="4"/>
      <c r="B443" s="4"/>
      <c r="C443" s="4"/>
      <c r="D443" s="4"/>
      <c r="E443" s="4"/>
      <c r="F443" s="20"/>
      <c r="G443" s="20"/>
      <c r="H443" s="48"/>
      <c r="I443" s="37"/>
      <c r="J443" s="37"/>
      <c r="K443" s="37"/>
      <c r="L443" s="37"/>
      <c r="M443" s="37"/>
      <c r="N443" s="37"/>
      <c r="O443" s="37"/>
    </row>
    <row r="444" spans="1:15" ht="12.75" customHeight="1">
      <c r="A444" s="4"/>
      <c r="B444" s="4"/>
      <c r="C444" s="4" t="s">
        <v>257</v>
      </c>
      <c r="D444" s="4"/>
      <c r="E444" s="4"/>
      <c r="F444" s="20"/>
      <c r="G444" s="41"/>
      <c r="H444" s="48"/>
      <c r="I444" s="37"/>
      <c r="J444" s="37"/>
      <c r="K444" s="37"/>
      <c r="L444" s="37"/>
      <c r="M444" s="37"/>
      <c r="N444" s="37"/>
      <c r="O444" s="37"/>
    </row>
    <row r="445" spans="1:15" ht="12.75" customHeight="1">
      <c r="A445" s="4"/>
      <c r="B445" s="4"/>
      <c r="C445" s="4" t="s">
        <v>258</v>
      </c>
      <c r="D445" s="4"/>
      <c r="E445" s="4"/>
      <c r="F445" s="20"/>
      <c r="G445" s="35"/>
      <c r="H445" s="48"/>
      <c r="I445" s="37"/>
      <c r="J445" s="37"/>
      <c r="K445" s="37"/>
      <c r="L445" s="37"/>
      <c r="M445" s="37"/>
      <c r="N445" s="37"/>
      <c r="O445" s="37"/>
    </row>
    <row r="446" spans="1:15" ht="9" customHeight="1">
      <c r="A446" s="4"/>
      <c r="B446" s="4"/>
      <c r="C446" s="4"/>
      <c r="D446" s="4"/>
      <c r="E446" s="4"/>
      <c r="F446" s="20"/>
      <c r="G446" s="40"/>
      <c r="H446" s="48"/>
      <c r="I446" s="37"/>
      <c r="J446" s="37"/>
      <c r="K446" s="37"/>
      <c r="L446" s="37"/>
      <c r="M446" s="37"/>
      <c r="N446" s="37"/>
      <c r="O446" s="37"/>
    </row>
    <row r="447" spans="1:15" ht="12.75" customHeight="1">
      <c r="A447" s="4"/>
      <c r="B447" s="4"/>
      <c r="C447" s="4" t="s">
        <v>296</v>
      </c>
      <c r="D447" s="4"/>
      <c r="E447" s="4"/>
      <c r="F447" s="20"/>
      <c r="G447" s="93"/>
      <c r="H447" s="48"/>
      <c r="I447" s="37"/>
      <c r="J447" s="37"/>
      <c r="K447" s="37"/>
      <c r="L447" s="37"/>
      <c r="M447" s="37"/>
      <c r="N447" s="37"/>
      <c r="O447" s="37"/>
    </row>
    <row r="448" spans="1:15" ht="12.75" customHeight="1">
      <c r="A448" s="4"/>
      <c r="B448" s="4"/>
      <c r="C448" s="4"/>
      <c r="D448" s="4"/>
      <c r="E448" s="4"/>
      <c r="F448" s="20"/>
      <c r="G448" s="93"/>
      <c r="H448" s="48"/>
      <c r="I448" s="37"/>
      <c r="J448" s="37"/>
      <c r="K448" s="37"/>
      <c r="L448" s="37"/>
      <c r="M448" s="37"/>
      <c r="N448" s="37"/>
      <c r="O448" s="37"/>
    </row>
    <row r="449" spans="1:15" ht="12.75" customHeight="1">
      <c r="A449" s="4"/>
      <c r="B449" s="4"/>
      <c r="C449" s="4"/>
      <c r="D449" s="4"/>
      <c r="E449" s="4"/>
      <c r="F449" s="20"/>
      <c r="G449" s="108"/>
      <c r="H449" s="48"/>
      <c r="I449" s="37"/>
      <c r="J449" s="37"/>
      <c r="K449" s="37"/>
      <c r="L449" s="37"/>
      <c r="M449" s="37"/>
      <c r="N449" s="37"/>
      <c r="O449" s="37"/>
    </row>
    <row r="450" spans="1:15" ht="12.75">
      <c r="A450" s="4"/>
      <c r="B450" s="4"/>
      <c r="C450" s="33"/>
      <c r="D450" s="4"/>
      <c r="E450" s="4"/>
      <c r="F450" s="20"/>
      <c r="G450" s="20"/>
      <c r="H450" s="37"/>
      <c r="I450" s="37"/>
      <c r="J450" s="37"/>
      <c r="K450" s="37"/>
      <c r="L450" s="37"/>
      <c r="M450" s="37"/>
      <c r="N450" s="37"/>
      <c r="O450" s="37"/>
    </row>
    <row r="451" spans="1:15" ht="12.75">
      <c r="A451" s="4"/>
      <c r="B451" s="4"/>
      <c r="C451" s="33"/>
      <c r="D451" s="20"/>
      <c r="E451" s="20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22.5">
      <c r="A452" s="64" t="s">
        <v>103</v>
      </c>
      <c r="B452" s="4"/>
      <c r="C452" s="33"/>
      <c r="D452" s="20"/>
      <c r="E452" s="20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12.75">
      <c r="A453" s="34" t="s">
        <v>43</v>
      </c>
      <c r="B453" s="4"/>
      <c r="C453" s="33"/>
      <c r="D453" s="20"/>
      <c r="E453" s="20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1"/>
      <c r="B454" s="4"/>
      <c r="C454" s="33"/>
      <c r="D454" s="20"/>
      <c r="E454" s="20"/>
      <c r="F454" s="20"/>
      <c r="G454" s="20"/>
      <c r="H454" s="37"/>
      <c r="I454" s="37"/>
      <c r="J454" s="37"/>
      <c r="K454" s="37"/>
      <c r="L454" s="37"/>
      <c r="M454" s="37"/>
      <c r="N454" s="37"/>
      <c r="O454" s="37"/>
    </row>
    <row r="455" spans="1:15" ht="21" customHeight="1">
      <c r="A455" s="96" t="s">
        <v>187</v>
      </c>
      <c r="B455" s="4"/>
      <c r="C455" s="33"/>
      <c r="D455" s="20"/>
      <c r="E455" s="20"/>
      <c r="F455" s="20"/>
      <c r="G455" s="20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18"/>
      <c r="B456" s="18"/>
      <c r="C456" s="65"/>
      <c r="D456" s="29"/>
      <c r="E456" s="29"/>
      <c r="F456" s="29"/>
      <c r="G456" s="29"/>
      <c r="H456" s="66"/>
      <c r="I456" s="37"/>
      <c r="J456" s="37"/>
      <c r="K456" s="37"/>
      <c r="L456" s="37"/>
      <c r="M456" s="37"/>
      <c r="N456" s="37"/>
      <c r="O456" s="37"/>
    </row>
    <row r="457" spans="1:15" ht="12.75">
      <c r="A457" s="11"/>
      <c r="B457" s="11"/>
      <c r="C457" s="74"/>
      <c r="D457" s="12"/>
      <c r="E457" s="12"/>
      <c r="F457" s="12"/>
      <c r="G457" s="12"/>
      <c r="H457" s="48"/>
      <c r="I457" s="37"/>
      <c r="J457" s="37"/>
      <c r="K457" s="37"/>
      <c r="L457" s="37"/>
      <c r="M457" s="37"/>
      <c r="N457" s="37"/>
      <c r="O457" s="37"/>
    </row>
    <row r="458" spans="1:15" ht="12.75">
      <c r="A458" s="31" t="s">
        <v>24</v>
      </c>
      <c r="B458" s="4"/>
      <c r="C458" s="32" t="s">
        <v>259</v>
      </c>
      <c r="D458" s="12"/>
      <c r="E458" s="12"/>
      <c r="F458" s="12"/>
      <c r="G458" s="12"/>
      <c r="H458" s="48"/>
      <c r="I458" s="37"/>
      <c r="J458" s="37"/>
      <c r="K458" s="37"/>
      <c r="L458" s="37"/>
      <c r="M458" s="37"/>
      <c r="N458" s="37"/>
      <c r="O458" s="37"/>
    </row>
    <row r="459" spans="1:15" ht="12.75">
      <c r="A459" s="11"/>
      <c r="B459" s="11"/>
      <c r="C459" s="74"/>
      <c r="D459" s="12"/>
      <c r="E459" s="12"/>
      <c r="F459" s="12"/>
      <c r="G459" s="12"/>
      <c r="H459" s="48"/>
      <c r="I459" s="37"/>
      <c r="J459" s="37"/>
      <c r="K459" s="37"/>
      <c r="L459" s="37"/>
      <c r="M459" s="37"/>
      <c r="N459" s="37"/>
      <c r="O459" s="37"/>
    </row>
    <row r="460" spans="1:15" ht="12.75">
      <c r="A460" s="11"/>
      <c r="B460" s="11"/>
      <c r="C460" s="4" t="s">
        <v>263</v>
      </c>
      <c r="D460" s="12"/>
      <c r="E460" s="12"/>
      <c r="F460" s="12"/>
      <c r="G460" s="12"/>
      <c r="H460" s="48"/>
      <c r="I460" s="37"/>
      <c r="J460" s="37"/>
      <c r="K460" s="37"/>
      <c r="L460" s="37"/>
      <c r="M460" s="37"/>
      <c r="N460" s="37"/>
      <c r="O460" s="37"/>
    </row>
    <row r="461" spans="1:15" ht="9" customHeight="1">
      <c r="A461" s="11"/>
      <c r="B461" s="11"/>
      <c r="C461" s="32"/>
      <c r="D461" s="12"/>
      <c r="E461" s="12"/>
      <c r="F461" s="12"/>
      <c r="G461" s="12"/>
      <c r="H461" s="48"/>
      <c r="I461" s="37"/>
      <c r="J461" s="37"/>
      <c r="K461" s="37"/>
      <c r="L461" s="37"/>
      <c r="M461" s="37"/>
      <c r="N461" s="37"/>
      <c r="O461" s="37"/>
    </row>
    <row r="462" spans="1:15" ht="12.75">
      <c r="A462" s="11"/>
      <c r="B462" s="11"/>
      <c r="C462" s="4" t="s">
        <v>260</v>
      </c>
      <c r="D462" s="12"/>
      <c r="E462" s="12"/>
      <c r="F462" s="12"/>
      <c r="G462" s="12"/>
      <c r="H462" s="48"/>
      <c r="I462" s="37"/>
      <c r="J462" s="37"/>
      <c r="K462" s="37"/>
      <c r="L462" s="37"/>
      <c r="M462" s="37"/>
      <c r="N462" s="37"/>
      <c r="O462" s="37"/>
    </row>
    <row r="463" spans="1:15" ht="12.75">
      <c r="A463" s="11"/>
      <c r="B463" s="11"/>
      <c r="C463" s="4" t="s">
        <v>280</v>
      </c>
      <c r="D463" s="12"/>
      <c r="E463" s="12"/>
      <c r="F463" s="12"/>
      <c r="G463" s="12"/>
      <c r="H463" s="48"/>
      <c r="I463" s="37"/>
      <c r="J463" s="37"/>
      <c r="K463" s="37"/>
      <c r="L463" s="37"/>
      <c r="M463" s="37"/>
      <c r="N463" s="37"/>
      <c r="O463" s="37"/>
    </row>
    <row r="464" spans="1:15" ht="12.75">
      <c r="A464" s="11"/>
      <c r="B464" s="11"/>
      <c r="C464" s="4" t="s">
        <v>262</v>
      </c>
      <c r="D464" s="12"/>
      <c r="E464" s="12"/>
      <c r="F464" s="12"/>
      <c r="G464" s="12"/>
      <c r="H464" s="48"/>
      <c r="I464" s="37"/>
      <c r="J464" s="37"/>
      <c r="K464" s="37"/>
      <c r="L464" s="37"/>
      <c r="M464" s="37"/>
      <c r="N464" s="37"/>
      <c r="O464" s="37"/>
    </row>
    <row r="465" spans="1:15" ht="12.75">
      <c r="A465" s="11"/>
      <c r="B465" s="11"/>
      <c r="C465" s="74"/>
      <c r="D465" s="12"/>
      <c r="E465" s="12"/>
      <c r="F465" s="12"/>
      <c r="G465" s="12"/>
      <c r="H465" s="48"/>
      <c r="I465" s="37"/>
      <c r="J465" s="37"/>
      <c r="K465" s="37"/>
      <c r="L465" s="37"/>
      <c r="M465" s="37"/>
      <c r="N465" s="37"/>
      <c r="O465" s="37"/>
    </row>
    <row r="466" spans="1:15" ht="12.75">
      <c r="A466" s="11"/>
      <c r="B466" s="11"/>
      <c r="C466" s="4" t="s">
        <v>264</v>
      </c>
      <c r="D466" s="12"/>
      <c r="E466" s="12"/>
      <c r="F466" s="12"/>
      <c r="G466" s="12"/>
      <c r="H466" s="48"/>
      <c r="I466" s="37"/>
      <c r="J466" s="37"/>
      <c r="K466" s="37"/>
      <c r="L466" s="37"/>
      <c r="M466" s="37"/>
      <c r="N466" s="37"/>
      <c r="O466" s="37"/>
    </row>
    <row r="467" spans="1:15" ht="9" customHeight="1">
      <c r="A467" s="11"/>
      <c r="B467" s="11"/>
      <c r="C467" s="74"/>
      <c r="D467" s="12"/>
      <c r="E467" s="12"/>
      <c r="F467" s="12"/>
      <c r="G467" s="12"/>
      <c r="H467" s="48"/>
      <c r="I467" s="37"/>
      <c r="J467" s="37"/>
      <c r="K467" s="37"/>
      <c r="L467" s="37"/>
      <c r="M467" s="37"/>
      <c r="N467" s="37"/>
      <c r="O467" s="37"/>
    </row>
    <row r="468" spans="1:15" ht="12.75">
      <c r="A468" s="11"/>
      <c r="B468" s="11"/>
      <c r="C468" s="4" t="s">
        <v>265</v>
      </c>
      <c r="D468" s="12"/>
      <c r="E468" s="12"/>
      <c r="F468" s="12"/>
      <c r="G468" s="12"/>
      <c r="H468" s="48"/>
      <c r="I468" s="37"/>
      <c r="J468" s="37"/>
      <c r="K468" s="37"/>
      <c r="L468" s="37"/>
      <c r="M468" s="37"/>
      <c r="N468" s="37"/>
      <c r="O468" s="37"/>
    </row>
    <row r="469" spans="1:15" ht="12.75">
      <c r="A469" s="11"/>
      <c r="B469" s="11"/>
      <c r="C469" s="4" t="s">
        <v>266</v>
      </c>
      <c r="D469" s="12"/>
      <c r="E469" s="12"/>
      <c r="F469" s="12"/>
      <c r="G469" s="12"/>
      <c r="H469" s="48"/>
      <c r="I469" s="37"/>
      <c r="J469" s="37"/>
      <c r="K469" s="37"/>
      <c r="L469" s="37"/>
      <c r="M469" s="37"/>
      <c r="N469" s="37"/>
      <c r="O469" s="37"/>
    </row>
    <row r="470" spans="1:15" ht="12.75">
      <c r="A470" s="11"/>
      <c r="B470" s="11"/>
      <c r="C470" s="74"/>
      <c r="D470" s="12"/>
      <c r="E470" s="12"/>
      <c r="F470" s="12"/>
      <c r="G470" s="12"/>
      <c r="H470" s="48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11"/>
      <c r="C471" s="74"/>
      <c r="D471" s="12"/>
      <c r="E471" s="12"/>
      <c r="F471" s="12"/>
      <c r="G471" s="12"/>
      <c r="H471" s="48"/>
      <c r="I471" s="37"/>
      <c r="J471" s="37"/>
      <c r="K471" s="37"/>
      <c r="L471" s="37"/>
      <c r="M471" s="37"/>
      <c r="N471" s="37"/>
      <c r="O471" s="37"/>
    </row>
    <row r="472" spans="1:15" ht="12.75">
      <c r="A472" s="31" t="s">
        <v>25</v>
      </c>
      <c r="B472" s="4"/>
      <c r="C472" s="32" t="s">
        <v>85</v>
      </c>
      <c r="D472" s="20"/>
      <c r="E472" s="20"/>
      <c r="F472" s="20"/>
      <c r="G472" s="20"/>
      <c r="H472" s="48"/>
      <c r="I472" s="37"/>
      <c r="J472" s="37"/>
      <c r="K472" s="37"/>
      <c r="L472" s="37"/>
      <c r="M472" s="37"/>
      <c r="N472" s="37"/>
      <c r="O472" s="37"/>
    </row>
    <row r="473" spans="1:15" ht="12.75">
      <c r="A473" s="31"/>
      <c r="B473" s="4"/>
      <c r="C473" s="4"/>
      <c r="D473" s="20"/>
      <c r="E473" s="20"/>
      <c r="F473" s="20"/>
      <c r="G473" s="20"/>
      <c r="H473" s="48"/>
      <c r="I473" s="37"/>
      <c r="J473" s="37"/>
      <c r="K473" s="37"/>
      <c r="L473" s="37"/>
      <c r="M473" s="37"/>
      <c r="N473" s="37"/>
      <c r="O473" s="37"/>
    </row>
    <row r="474" spans="1:15" ht="12.75">
      <c r="A474" s="4"/>
      <c r="B474" s="4"/>
      <c r="C474" s="4" t="s">
        <v>234</v>
      </c>
      <c r="D474" s="4"/>
      <c r="E474" s="4"/>
      <c r="F474" s="20"/>
      <c r="G474" s="20"/>
      <c r="H474" s="48"/>
      <c r="I474" s="37"/>
      <c r="J474" s="37"/>
      <c r="K474" s="37"/>
      <c r="L474" s="37"/>
      <c r="M474" s="37"/>
      <c r="N474" s="37"/>
      <c r="O474" s="37"/>
    </row>
    <row r="475" spans="1:15" ht="12.75">
      <c r="A475" s="4"/>
      <c r="B475" s="4"/>
      <c r="C475" s="4"/>
      <c r="D475" s="4"/>
      <c r="E475" s="4"/>
      <c r="F475" s="20"/>
      <c r="G475" s="20"/>
      <c r="H475" s="48"/>
      <c r="I475" s="37"/>
      <c r="J475" s="37"/>
      <c r="K475" s="37"/>
      <c r="L475" s="37"/>
      <c r="M475" s="37"/>
      <c r="N475" s="37"/>
      <c r="O475" s="37"/>
    </row>
    <row r="476" spans="1:15" ht="12.75">
      <c r="A476" s="4"/>
      <c r="B476" s="4"/>
      <c r="C476" s="11" t="s">
        <v>89</v>
      </c>
      <c r="D476" s="4"/>
      <c r="E476" s="4"/>
      <c r="F476" s="20"/>
      <c r="G476" s="41" t="s">
        <v>29</v>
      </c>
      <c r="H476" s="48"/>
      <c r="I476" s="37"/>
      <c r="J476" s="37"/>
      <c r="K476" s="37"/>
      <c r="L476" s="37"/>
      <c r="M476" s="37"/>
      <c r="N476" s="37"/>
      <c r="O476" s="37"/>
    </row>
    <row r="477" spans="1:15" ht="12.75">
      <c r="A477" s="4"/>
      <c r="B477" s="4"/>
      <c r="C477" s="11"/>
      <c r="D477" s="4"/>
      <c r="E477" s="4"/>
      <c r="F477" s="20"/>
      <c r="G477" s="35"/>
      <c r="H477" s="48"/>
      <c r="I477" s="37"/>
      <c r="J477" s="37"/>
      <c r="K477" s="37"/>
      <c r="L477" s="37"/>
      <c r="M477" s="37"/>
      <c r="N477" s="37"/>
      <c r="O477" s="37"/>
    </row>
    <row r="478" spans="1:15" ht="12.75">
      <c r="A478" s="4"/>
      <c r="B478" s="4"/>
      <c r="C478" s="4" t="s">
        <v>99</v>
      </c>
      <c r="D478" s="4"/>
      <c r="E478" s="4"/>
      <c r="F478" s="20"/>
      <c r="G478" s="20" t="s">
        <v>134</v>
      </c>
      <c r="H478" s="48"/>
      <c r="I478" s="37"/>
      <c r="J478" s="37"/>
      <c r="K478" s="37"/>
      <c r="L478" s="37"/>
      <c r="M478" s="37"/>
      <c r="N478" s="37"/>
      <c r="O478" s="37"/>
    </row>
    <row r="479" spans="1:15" ht="12.75">
      <c r="A479" s="4"/>
      <c r="B479" s="4"/>
      <c r="C479" s="4" t="s">
        <v>100</v>
      </c>
      <c r="D479" s="4"/>
      <c r="E479" s="4"/>
      <c r="F479" s="20"/>
      <c r="G479" s="76" t="s">
        <v>245</v>
      </c>
      <c r="H479" s="48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4"/>
      <c r="D480" s="4"/>
      <c r="E480" s="4"/>
      <c r="F480" s="20"/>
      <c r="G480" s="69"/>
      <c r="H480" s="48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4"/>
      <c r="D481" s="4"/>
      <c r="E481" s="4"/>
      <c r="F481" s="20"/>
      <c r="G481" s="78" t="s">
        <v>245</v>
      </c>
      <c r="H481" s="48"/>
      <c r="I481" s="37"/>
      <c r="J481" s="37"/>
      <c r="K481" s="37"/>
      <c r="L481" s="37"/>
      <c r="M481" s="37"/>
      <c r="N481" s="37"/>
      <c r="O481" s="37"/>
    </row>
    <row r="482" spans="1:15" ht="12.75">
      <c r="A482" s="11"/>
      <c r="B482" s="11"/>
      <c r="C482" s="74"/>
      <c r="D482" s="12"/>
      <c r="E482" s="12"/>
      <c r="F482" s="12"/>
      <c r="G482" s="12"/>
      <c r="H482" s="48"/>
      <c r="I482" s="37"/>
      <c r="J482" s="37"/>
      <c r="K482" s="37"/>
      <c r="L482" s="37"/>
      <c r="M482" s="37"/>
      <c r="N482" s="37"/>
      <c r="O482" s="37"/>
    </row>
    <row r="483" spans="1:15" ht="12.75">
      <c r="A483" s="11"/>
      <c r="B483" s="11"/>
      <c r="C483" s="11" t="s">
        <v>90</v>
      </c>
      <c r="D483" s="4"/>
      <c r="E483" s="4"/>
      <c r="F483" s="20"/>
      <c r="G483" s="71"/>
      <c r="H483" s="48"/>
      <c r="I483" s="37"/>
      <c r="J483" s="37"/>
      <c r="K483" s="37"/>
      <c r="L483" s="37"/>
      <c r="M483" s="37"/>
      <c r="N483" s="37"/>
      <c r="O483" s="37"/>
    </row>
    <row r="484" spans="1:15" ht="12.75">
      <c r="A484" s="11"/>
      <c r="B484" s="11"/>
      <c r="C484" s="11"/>
      <c r="D484" s="4"/>
      <c r="E484" s="4"/>
      <c r="F484" s="20"/>
      <c r="G484" s="71"/>
      <c r="H484" s="48"/>
      <c r="I484" s="37"/>
      <c r="J484" s="37"/>
      <c r="K484" s="37"/>
      <c r="L484" s="37"/>
      <c r="M484" s="37"/>
      <c r="N484" s="37"/>
      <c r="O484" s="37"/>
    </row>
    <row r="485" spans="1:15" ht="12.75">
      <c r="A485" s="11"/>
      <c r="B485" s="11"/>
      <c r="C485" s="4" t="s">
        <v>99</v>
      </c>
      <c r="D485" s="4"/>
      <c r="E485" s="4"/>
      <c r="F485" s="20"/>
      <c r="G485" s="20" t="s">
        <v>134</v>
      </c>
      <c r="H485" s="48"/>
      <c r="I485" s="37"/>
      <c r="J485" s="37"/>
      <c r="K485" s="37"/>
      <c r="L485" s="37"/>
      <c r="M485" s="37"/>
      <c r="N485" s="37"/>
      <c r="O485" s="37"/>
    </row>
    <row r="486" spans="1:15" ht="12.75">
      <c r="A486" s="11"/>
      <c r="B486" s="11"/>
      <c r="C486" s="4" t="s">
        <v>100</v>
      </c>
      <c r="D486" s="4"/>
      <c r="E486" s="4"/>
      <c r="F486" s="20"/>
      <c r="G486" s="76" t="s">
        <v>246</v>
      </c>
      <c r="H486" s="48"/>
      <c r="I486" s="37"/>
      <c r="J486" s="37"/>
      <c r="K486" s="37"/>
      <c r="L486" s="37"/>
      <c r="M486" s="37"/>
      <c r="N486" s="37"/>
      <c r="O486" s="37"/>
    </row>
    <row r="487" spans="1:15" ht="12.75">
      <c r="A487" s="11"/>
      <c r="B487" s="11"/>
      <c r="C487" s="4"/>
      <c r="D487" s="4"/>
      <c r="E487" s="4"/>
      <c r="F487" s="20"/>
      <c r="G487" s="72"/>
      <c r="H487" s="48"/>
      <c r="I487" s="37"/>
      <c r="J487" s="37"/>
      <c r="K487" s="37"/>
      <c r="L487" s="37"/>
      <c r="M487" s="37"/>
      <c r="N487" s="37"/>
      <c r="O487" s="37"/>
    </row>
    <row r="488" spans="1:15" ht="13.5" thickBot="1">
      <c r="A488" s="11"/>
      <c r="B488" s="11"/>
      <c r="C488" s="4"/>
      <c r="D488" s="4"/>
      <c r="E488" s="4"/>
      <c r="F488" s="20"/>
      <c r="G488" s="77" t="s">
        <v>247</v>
      </c>
      <c r="H488" s="48"/>
      <c r="I488" s="37"/>
      <c r="J488" s="37"/>
      <c r="K488" s="37"/>
      <c r="L488" s="37"/>
      <c r="M488" s="37"/>
      <c r="N488" s="37"/>
      <c r="O488" s="37"/>
    </row>
    <row r="489" spans="1:15" ht="13.5" thickTop="1">
      <c r="A489" s="11"/>
      <c r="B489" s="11"/>
      <c r="C489" s="4"/>
      <c r="D489" s="4"/>
      <c r="E489" s="4"/>
      <c r="F489" s="20"/>
      <c r="G489" s="109"/>
      <c r="H489" s="48"/>
      <c r="I489" s="37"/>
      <c r="J489" s="37"/>
      <c r="K489" s="37"/>
      <c r="L489" s="37"/>
      <c r="M489" s="37"/>
      <c r="N489" s="37"/>
      <c r="O489" s="37"/>
    </row>
    <row r="490" spans="1:15" ht="12.75">
      <c r="A490" s="11"/>
      <c r="B490" s="11"/>
      <c r="C490" s="4" t="s">
        <v>33</v>
      </c>
      <c r="D490" s="4"/>
      <c r="E490" s="4"/>
      <c r="F490" s="20"/>
      <c r="G490" s="20"/>
      <c r="H490" s="48"/>
      <c r="I490" s="37"/>
      <c r="J490" s="37"/>
      <c r="K490" s="37"/>
      <c r="L490" s="37"/>
      <c r="M490" s="37"/>
      <c r="N490" s="37"/>
      <c r="O490" s="37"/>
    </row>
    <row r="491" spans="1:15" ht="12.75">
      <c r="A491" s="11"/>
      <c r="B491" s="11"/>
      <c r="C491" s="4"/>
      <c r="D491" s="4"/>
      <c r="E491" s="4"/>
      <c r="F491" s="35" t="s">
        <v>32</v>
      </c>
      <c r="G491" s="35" t="s">
        <v>29</v>
      </c>
      <c r="H491" s="48"/>
      <c r="I491" s="37"/>
      <c r="J491" s="37"/>
      <c r="K491" s="37"/>
      <c r="L491" s="37"/>
      <c r="M491" s="37"/>
      <c r="N491" s="37"/>
      <c r="O491" s="37"/>
    </row>
    <row r="492" spans="1:15" ht="12.75">
      <c r="A492" s="11"/>
      <c r="B492" s="11"/>
      <c r="C492" s="4"/>
      <c r="D492" s="4"/>
      <c r="E492" s="4"/>
      <c r="F492" s="35"/>
      <c r="G492" s="35"/>
      <c r="H492" s="48"/>
      <c r="I492" s="37"/>
      <c r="J492" s="37"/>
      <c r="K492" s="37"/>
      <c r="L492" s="37"/>
      <c r="M492" s="37"/>
      <c r="N492" s="37"/>
      <c r="O492" s="37"/>
    </row>
    <row r="493" spans="1:15" ht="12.75">
      <c r="A493" s="11"/>
      <c r="B493" s="4"/>
      <c r="C493" s="4" t="s">
        <v>101</v>
      </c>
      <c r="D493" s="4"/>
      <c r="E493" s="4"/>
      <c r="F493" s="69">
        <v>5000</v>
      </c>
      <c r="G493" s="69">
        <v>2272</v>
      </c>
      <c r="H493" s="37"/>
      <c r="I493" s="37"/>
      <c r="J493" s="37"/>
      <c r="K493" s="37"/>
      <c r="L493" s="37"/>
      <c r="M493" s="37"/>
      <c r="N493" s="37"/>
      <c r="O493" s="37"/>
    </row>
    <row r="494" spans="1:15" ht="12.75">
      <c r="A494" s="11"/>
      <c r="B494" s="4"/>
      <c r="C494" s="4"/>
      <c r="D494" s="4"/>
      <c r="E494" s="4"/>
      <c r="F494" s="69"/>
      <c r="G494" s="69"/>
      <c r="H494" s="37"/>
      <c r="I494" s="37"/>
      <c r="J494" s="37"/>
      <c r="K494" s="37"/>
      <c r="L494" s="37"/>
      <c r="M494" s="37"/>
      <c r="N494" s="37"/>
      <c r="O494" s="37"/>
    </row>
    <row r="495" spans="1:15" ht="12.75">
      <c r="A495" s="11"/>
      <c r="B495" s="4"/>
      <c r="C495" s="4"/>
      <c r="D495" s="4"/>
      <c r="E495" s="4"/>
      <c r="F495" s="69"/>
      <c r="G495" s="69"/>
      <c r="H495" s="37"/>
      <c r="I495" s="37"/>
      <c r="J495" s="37"/>
      <c r="K495" s="37"/>
      <c r="L495" s="37"/>
      <c r="M495" s="37"/>
      <c r="N495" s="37"/>
      <c r="O495" s="37"/>
    </row>
    <row r="496" spans="1:15" ht="12.75">
      <c r="A496" s="31" t="s">
        <v>26</v>
      </c>
      <c r="B496" s="4"/>
      <c r="C496" s="32" t="s">
        <v>86</v>
      </c>
      <c r="D496" s="20"/>
      <c r="E496" s="20"/>
      <c r="F496" s="20"/>
      <c r="G496" s="20"/>
      <c r="H496" s="37"/>
      <c r="I496" s="37"/>
      <c r="J496" s="37"/>
      <c r="K496" s="37"/>
      <c r="L496" s="37"/>
      <c r="M496" s="37"/>
      <c r="N496" s="37"/>
      <c r="O496" s="37"/>
    </row>
    <row r="497" spans="1:15" ht="8.25" customHeight="1">
      <c r="A497" s="31"/>
      <c r="B497" s="4"/>
      <c r="C497" s="33"/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12.75">
      <c r="A498" s="4"/>
      <c r="B498" s="4"/>
      <c r="C498" s="33" t="s">
        <v>201</v>
      </c>
      <c r="D498" s="20"/>
      <c r="E498" s="20"/>
      <c r="F498" s="20"/>
      <c r="G498" s="20"/>
      <c r="H498" s="37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33"/>
      <c r="D499" s="20"/>
      <c r="E499" s="20"/>
      <c r="F499" s="20"/>
      <c r="G499" s="20"/>
      <c r="H499" s="37"/>
      <c r="I499" s="37"/>
      <c r="J499" s="37"/>
      <c r="K499" s="37"/>
      <c r="L499" s="37"/>
      <c r="M499" s="37"/>
      <c r="N499" s="37"/>
      <c r="O499" s="37"/>
    </row>
    <row r="500" spans="1:15" ht="12.75">
      <c r="A500" s="4"/>
      <c r="B500" s="4"/>
      <c r="C500" s="33" t="s">
        <v>267</v>
      </c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12.75">
      <c r="A501" s="4"/>
      <c r="B501" s="4"/>
      <c r="C501" s="33"/>
      <c r="D501" s="20"/>
      <c r="E501" s="20"/>
      <c r="F501" s="20"/>
      <c r="G501" s="20"/>
      <c r="H501" s="37"/>
      <c r="I501" s="37"/>
      <c r="J501" s="37"/>
      <c r="K501" s="37"/>
      <c r="L501" s="37"/>
      <c r="M501" s="37"/>
      <c r="N501" s="37"/>
      <c r="O501" s="37"/>
    </row>
    <row r="502" spans="1:15" ht="12.75">
      <c r="A502" s="4"/>
      <c r="B502" s="4"/>
      <c r="C502" s="33"/>
      <c r="D502" s="112"/>
      <c r="E502" s="112"/>
      <c r="F502" s="112" t="s">
        <v>208</v>
      </c>
      <c r="G502" s="112"/>
      <c r="H502" s="37"/>
      <c r="I502" s="37"/>
      <c r="J502" s="37"/>
      <c r="K502" s="37"/>
      <c r="L502" s="37"/>
      <c r="M502" s="37"/>
      <c r="N502" s="37"/>
      <c r="O502" s="37"/>
    </row>
    <row r="503" spans="1:15" ht="12.75">
      <c r="A503" s="4"/>
      <c r="B503" s="4"/>
      <c r="C503" s="33"/>
      <c r="D503" s="92"/>
      <c r="E503" s="92"/>
      <c r="F503" s="41" t="s">
        <v>202</v>
      </c>
      <c r="G503" s="41" t="s">
        <v>203</v>
      </c>
      <c r="H503" s="37"/>
      <c r="I503" s="37"/>
      <c r="J503" s="37"/>
      <c r="K503" s="37"/>
      <c r="L503" s="37"/>
      <c r="M503" s="37"/>
      <c r="N503" s="37"/>
      <c r="O503" s="37"/>
    </row>
    <row r="504" spans="1:15" ht="12.75">
      <c r="A504" s="4"/>
      <c r="B504" s="4"/>
      <c r="C504" s="33"/>
      <c r="D504" s="41"/>
      <c r="E504" s="41"/>
      <c r="F504" s="41" t="s">
        <v>31</v>
      </c>
      <c r="G504" s="41" t="s">
        <v>31</v>
      </c>
      <c r="H504" s="37"/>
      <c r="I504" s="37"/>
      <c r="J504" s="37"/>
      <c r="K504" s="37"/>
      <c r="L504" s="37"/>
      <c r="M504" s="37"/>
      <c r="N504" s="37"/>
      <c r="O504" s="37"/>
    </row>
    <row r="505" spans="1:15" ht="12.75">
      <c r="A505" s="4"/>
      <c r="B505" s="4"/>
      <c r="C505" s="33"/>
      <c r="D505" s="41"/>
      <c r="E505" s="41"/>
      <c r="F505" s="41"/>
      <c r="G505" s="41"/>
      <c r="H505" s="37"/>
      <c r="I505" s="37"/>
      <c r="J505" s="37"/>
      <c r="K505" s="37"/>
      <c r="L505" s="37"/>
      <c r="M505" s="37"/>
      <c r="N505" s="37"/>
      <c r="O505" s="37"/>
    </row>
    <row r="506" spans="1:15" ht="15" customHeight="1" thickBot="1">
      <c r="A506" s="4"/>
      <c r="B506" s="4"/>
      <c r="C506" s="33" t="s">
        <v>204</v>
      </c>
      <c r="D506" s="109"/>
      <c r="E506" s="109"/>
      <c r="F506" s="107" t="s">
        <v>268</v>
      </c>
      <c r="G506" s="107" t="s">
        <v>269</v>
      </c>
      <c r="H506" s="37"/>
      <c r="I506" s="37"/>
      <c r="J506" s="37"/>
      <c r="K506" s="37"/>
      <c r="L506" s="37"/>
      <c r="M506" s="37"/>
      <c r="N506" s="37"/>
      <c r="O506" s="37"/>
    </row>
    <row r="507" spans="1:15" ht="13.5" thickTop="1">
      <c r="A507" s="4"/>
      <c r="B507" s="4"/>
      <c r="C507" s="33"/>
      <c r="D507" s="20"/>
      <c r="E507" s="20"/>
      <c r="F507" s="20"/>
      <c r="G507" s="20"/>
      <c r="H507" s="37"/>
      <c r="I507" s="37"/>
      <c r="J507" s="37"/>
      <c r="K507" s="37"/>
      <c r="L507" s="37"/>
      <c r="M507" s="37"/>
      <c r="N507" s="37"/>
      <c r="O507" s="37"/>
    </row>
    <row r="508" spans="1:15" ht="12.75">
      <c r="A508" s="4"/>
      <c r="B508" s="4"/>
      <c r="C508" s="33"/>
      <c r="D508" s="20"/>
      <c r="E508" s="20"/>
      <c r="F508" s="20"/>
      <c r="G508" s="20"/>
      <c r="H508" s="37"/>
      <c r="I508" s="37"/>
      <c r="J508" s="37"/>
      <c r="K508" s="37"/>
      <c r="L508" s="37"/>
      <c r="M508" s="37"/>
      <c r="N508" s="37"/>
      <c r="O508" s="37"/>
    </row>
    <row r="509" spans="1:15" ht="12.75">
      <c r="A509" s="4"/>
      <c r="B509" s="4"/>
      <c r="C509" s="33"/>
      <c r="D509" s="20"/>
      <c r="E509" s="20"/>
      <c r="F509" s="20"/>
      <c r="G509" s="20"/>
      <c r="H509" s="37"/>
      <c r="I509" s="37"/>
      <c r="J509" s="37"/>
      <c r="K509" s="37"/>
      <c r="L509" s="37"/>
      <c r="M509" s="37"/>
      <c r="N509" s="37"/>
      <c r="O509" s="37"/>
    </row>
    <row r="510" spans="1:15" ht="12.75" customHeight="1">
      <c r="A510" s="31"/>
      <c r="B510" s="4"/>
      <c r="C510" s="81"/>
      <c r="D510" s="20"/>
      <c r="E510" s="20"/>
      <c r="F510" s="20"/>
      <c r="G510" s="20"/>
      <c r="H510" s="37"/>
      <c r="I510" s="37"/>
      <c r="J510" s="37"/>
      <c r="K510" s="37"/>
      <c r="L510" s="37"/>
      <c r="M510" s="37"/>
      <c r="N510" s="37"/>
      <c r="O510" s="37"/>
    </row>
    <row r="511" spans="1:15" ht="12.75" customHeight="1">
      <c r="A511" s="4"/>
      <c r="B511" s="4"/>
      <c r="C511" s="33"/>
      <c r="D511" s="20"/>
      <c r="E511" s="20"/>
      <c r="F511" s="20"/>
      <c r="G511" s="20"/>
      <c r="H511" s="37"/>
      <c r="I511" s="37"/>
      <c r="J511" s="37"/>
      <c r="K511" s="37"/>
      <c r="L511" s="37"/>
      <c r="M511" s="37"/>
      <c r="N511" s="37"/>
      <c r="O511" s="37"/>
    </row>
    <row r="512" spans="1:15" ht="22.5" customHeight="1">
      <c r="A512" s="64" t="s">
        <v>103</v>
      </c>
      <c r="B512" s="4"/>
      <c r="C512" s="33"/>
      <c r="D512" s="20"/>
      <c r="E512" s="20"/>
      <c r="F512" s="20"/>
      <c r="G512" s="20"/>
      <c r="H512" s="37"/>
      <c r="I512" s="37"/>
      <c r="J512" s="37"/>
      <c r="K512" s="37"/>
      <c r="L512" s="37"/>
      <c r="M512" s="37"/>
      <c r="N512" s="37"/>
      <c r="O512" s="37"/>
    </row>
    <row r="513" spans="1:15" ht="12.75" customHeight="1">
      <c r="A513" s="34" t="s">
        <v>43</v>
      </c>
      <c r="B513" s="4"/>
      <c r="C513" s="33"/>
      <c r="D513" s="20"/>
      <c r="E513" s="20"/>
      <c r="F513" s="20"/>
      <c r="G513" s="20"/>
      <c r="H513" s="37"/>
      <c r="I513" s="37"/>
      <c r="J513" s="37"/>
      <c r="K513" s="37"/>
      <c r="L513" s="37"/>
      <c r="M513" s="37"/>
      <c r="N513" s="37"/>
      <c r="O513" s="37"/>
    </row>
    <row r="514" spans="1:15" ht="12.75" customHeight="1">
      <c r="A514" s="1"/>
      <c r="B514" s="4"/>
      <c r="C514" s="33"/>
      <c r="D514" s="20"/>
      <c r="E514" s="20"/>
      <c r="F514" s="20"/>
      <c r="G514" s="20"/>
      <c r="H514" s="37"/>
      <c r="I514" s="37"/>
      <c r="J514" s="37"/>
      <c r="K514" s="37"/>
      <c r="L514" s="37"/>
      <c r="M514" s="37"/>
      <c r="N514" s="37"/>
      <c r="O514" s="37"/>
    </row>
    <row r="515" spans="1:15" ht="21" customHeight="1">
      <c r="A515" s="96" t="s">
        <v>187</v>
      </c>
      <c r="B515" s="4"/>
      <c r="C515" s="33"/>
      <c r="D515" s="20"/>
      <c r="E515" s="20"/>
      <c r="F515" s="20"/>
      <c r="G515" s="20"/>
      <c r="H515" s="37"/>
      <c r="I515" s="37"/>
      <c r="J515" s="37"/>
      <c r="K515" s="37"/>
      <c r="L515" s="37"/>
      <c r="M515" s="37"/>
      <c r="N515" s="37"/>
      <c r="O515" s="37"/>
    </row>
    <row r="516" spans="1:15" ht="12.75" customHeight="1">
      <c r="A516" s="18"/>
      <c r="B516" s="18"/>
      <c r="C516" s="65"/>
      <c r="D516" s="29"/>
      <c r="E516" s="29"/>
      <c r="F516" s="29"/>
      <c r="G516" s="29"/>
      <c r="H516" s="66"/>
      <c r="I516" s="37"/>
      <c r="J516" s="37"/>
      <c r="K516" s="37"/>
      <c r="L516" s="37"/>
      <c r="M516" s="37"/>
      <c r="N516" s="37"/>
      <c r="O516" s="37"/>
    </row>
    <row r="517" spans="1:15" ht="12.75" customHeight="1">
      <c r="A517" s="11"/>
      <c r="B517" s="11"/>
      <c r="C517" s="74"/>
      <c r="D517" s="12"/>
      <c r="E517" s="12"/>
      <c r="F517" s="12"/>
      <c r="G517" s="12"/>
      <c r="H517" s="48"/>
      <c r="I517" s="37"/>
      <c r="J517" s="37"/>
      <c r="K517" s="37"/>
      <c r="L517" s="37"/>
      <c r="M517" s="37"/>
      <c r="N517" s="37"/>
      <c r="O517" s="37"/>
    </row>
    <row r="518" spans="1:15" ht="12.75" customHeight="1">
      <c r="A518" s="31" t="s">
        <v>27</v>
      </c>
      <c r="B518" s="4"/>
      <c r="C518" s="32" t="s">
        <v>87</v>
      </c>
      <c r="D518" s="40"/>
      <c r="E518" s="12"/>
      <c r="F518" s="12"/>
      <c r="G518" s="12"/>
      <c r="H518" s="48"/>
      <c r="I518" s="37"/>
      <c r="J518" s="37"/>
      <c r="K518" s="37"/>
      <c r="L518" s="37"/>
      <c r="M518" s="37"/>
      <c r="N518" s="37"/>
      <c r="O518" s="37"/>
    </row>
    <row r="519" spans="1:15" ht="9" customHeight="1">
      <c r="A519" s="31"/>
      <c r="B519" s="4"/>
      <c r="C519" s="4"/>
      <c r="D519" s="40"/>
      <c r="E519" s="12"/>
      <c r="F519" s="12"/>
      <c r="G519" s="12"/>
      <c r="H519" s="48"/>
      <c r="I519" s="37"/>
      <c r="J519" s="37"/>
      <c r="K519" s="37"/>
      <c r="L519" s="37"/>
      <c r="M519" s="37"/>
      <c r="N519" s="37"/>
      <c r="O519" s="37"/>
    </row>
    <row r="520" spans="1:15" ht="12.75" customHeight="1">
      <c r="A520" s="4"/>
      <c r="B520" s="4"/>
      <c r="C520" s="4" t="s">
        <v>91</v>
      </c>
      <c r="D520" s="40"/>
      <c r="E520" s="12"/>
      <c r="F520" s="12"/>
      <c r="G520" s="12"/>
      <c r="H520" s="48"/>
      <c r="I520" s="37"/>
      <c r="J520" s="37"/>
      <c r="K520" s="37"/>
      <c r="L520" s="37"/>
      <c r="M520" s="37"/>
      <c r="N520" s="37"/>
      <c r="O520" s="37"/>
    </row>
    <row r="521" spans="1:15" ht="12.75" customHeight="1">
      <c r="A521" s="4"/>
      <c r="B521" s="4"/>
      <c r="C521" s="33"/>
      <c r="D521" s="20"/>
      <c r="E521" s="12"/>
      <c r="F521" s="12"/>
      <c r="G521" s="12"/>
      <c r="H521" s="48"/>
      <c r="I521" s="37"/>
      <c r="J521" s="37"/>
      <c r="K521" s="37"/>
      <c r="L521" s="37"/>
      <c r="M521" s="37"/>
      <c r="N521" s="37"/>
      <c r="O521" s="37"/>
    </row>
    <row r="522" spans="1:15" ht="12.75" customHeight="1">
      <c r="A522" s="4"/>
      <c r="B522" s="4"/>
      <c r="C522" s="33"/>
      <c r="D522" s="20"/>
      <c r="E522" s="12"/>
      <c r="F522" s="12"/>
      <c r="G522" s="12"/>
      <c r="H522" s="48"/>
      <c r="I522" s="37"/>
      <c r="J522" s="37"/>
      <c r="K522" s="37"/>
      <c r="L522" s="37"/>
      <c r="M522" s="37"/>
      <c r="N522" s="37"/>
      <c r="O522" s="37"/>
    </row>
    <row r="523" spans="1:15" ht="12.75" customHeight="1">
      <c r="A523" s="31" t="s">
        <v>28</v>
      </c>
      <c r="B523" s="4"/>
      <c r="C523" s="32" t="s">
        <v>56</v>
      </c>
      <c r="D523" s="20"/>
      <c r="E523" s="12"/>
      <c r="F523" s="12"/>
      <c r="G523" s="12"/>
      <c r="H523" s="48"/>
      <c r="I523" s="37"/>
      <c r="J523" s="37"/>
      <c r="K523" s="37"/>
      <c r="L523" s="37"/>
      <c r="M523" s="37"/>
      <c r="N523" s="37"/>
      <c r="O523" s="37"/>
    </row>
    <row r="524" spans="1:15" ht="9" customHeight="1">
      <c r="A524" s="4"/>
      <c r="B524" s="4"/>
      <c r="C524" s="33"/>
      <c r="D524" s="20"/>
      <c r="E524" s="12"/>
      <c r="F524" s="12"/>
      <c r="G524" s="12"/>
      <c r="H524" s="48"/>
      <c r="I524" s="37"/>
      <c r="J524" s="37"/>
      <c r="K524" s="37"/>
      <c r="L524" s="37"/>
      <c r="M524" s="37"/>
      <c r="N524" s="37"/>
      <c r="O524" s="37"/>
    </row>
    <row r="525" spans="1:15" ht="12.75" customHeight="1">
      <c r="A525" s="4"/>
      <c r="B525" s="4"/>
      <c r="C525" s="33" t="s">
        <v>270</v>
      </c>
      <c r="D525" s="20"/>
      <c r="E525" s="12"/>
      <c r="F525" s="12"/>
      <c r="G525" s="12"/>
      <c r="H525" s="48"/>
      <c r="I525" s="37"/>
      <c r="J525" s="37"/>
      <c r="K525" s="37"/>
      <c r="L525" s="37"/>
      <c r="M525" s="37"/>
      <c r="N525" s="37"/>
      <c r="O525" s="37"/>
    </row>
    <row r="526" spans="1:15" ht="12.75" customHeight="1">
      <c r="A526" s="4"/>
      <c r="B526" s="4"/>
      <c r="C526" s="33"/>
      <c r="D526" s="20"/>
      <c r="E526" s="12"/>
      <c r="F526" s="12"/>
      <c r="G526" s="12"/>
      <c r="H526" s="48"/>
      <c r="I526" s="37"/>
      <c r="J526" s="37"/>
      <c r="K526" s="37"/>
      <c r="L526" s="37"/>
      <c r="M526" s="37"/>
      <c r="N526" s="37"/>
      <c r="O526" s="37"/>
    </row>
    <row r="527" spans="1:15" ht="12.75" customHeight="1">
      <c r="A527" s="11"/>
      <c r="B527" s="11"/>
      <c r="C527" s="74"/>
      <c r="D527" s="12"/>
      <c r="E527" s="12"/>
      <c r="F527" s="12"/>
      <c r="G527" s="12"/>
      <c r="H527" s="48"/>
      <c r="I527" s="37"/>
      <c r="J527" s="37"/>
      <c r="K527" s="37"/>
      <c r="L527" s="37"/>
      <c r="M527" s="37"/>
      <c r="N527" s="37"/>
      <c r="O527" s="37"/>
    </row>
    <row r="528" spans="1:15" ht="12.75" customHeight="1">
      <c r="A528" s="31" t="s">
        <v>30</v>
      </c>
      <c r="B528" s="4"/>
      <c r="C528" s="32" t="s">
        <v>88</v>
      </c>
      <c r="D528" s="20"/>
      <c r="E528" s="20"/>
      <c r="F528" s="20"/>
      <c r="G528" s="20"/>
      <c r="H528" s="37"/>
      <c r="I528" s="37"/>
      <c r="J528" s="37"/>
      <c r="K528" s="37"/>
      <c r="L528" s="37"/>
      <c r="M528" s="37"/>
      <c r="N528" s="37"/>
      <c r="O528" s="37"/>
    </row>
    <row r="529" spans="1:15" ht="12.75" customHeight="1">
      <c r="A529" s="31"/>
      <c r="B529" s="4"/>
      <c r="C529" s="33"/>
      <c r="D529" s="20"/>
      <c r="E529" s="20"/>
      <c r="F529" s="20"/>
      <c r="G529" s="20"/>
      <c r="H529" s="37"/>
      <c r="I529" s="37"/>
      <c r="J529" s="37"/>
      <c r="K529" s="37"/>
      <c r="L529" s="37"/>
      <c r="M529" s="37"/>
      <c r="N529" s="37"/>
      <c r="O529" s="37"/>
    </row>
    <row r="530" spans="1:15" ht="12.75" customHeight="1">
      <c r="A530" s="31"/>
      <c r="B530" s="4"/>
      <c r="C530" s="4" t="s">
        <v>281</v>
      </c>
      <c r="D530" s="20"/>
      <c r="E530" s="20"/>
      <c r="F530" s="20"/>
      <c r="G530" s="20"/>
      <c r="H530" s="37"/>
      <c r="I530" s="37"/>
      <c r="J530" s="37"/>
      <c r="K530" s="37"/>
      <c r="L530" s="37"/>
      <c r="M530" s="37"/>
      <c r="N530" s="37"/>
      <c r="O530" s="37"/>
    </row>
    <row r="531" spans="1:15" ht="12.75" customHeight="1">
      <c r="A531" s="31"/>
      <c r="B531" s="4"/>
      <c r="C531" s="33"/>
      <c r="D531" s="20"/>
      <c r="E531" s="20"/>
      <c r="F531" s="20"/>
      <c r="G531" s="20"/>
      <c r="H531" s="37"/>
      <c r="I531" s="37"/>
      <c r="J531" s="37"/>
      <c r="K531" s="37"/>
      <c r="L531" s="37"/>
      <c r="M531" s="37"/>
      <c r="N531" s="37"/>
      <c r="O531" s="37"/>
    </row>
    <row r="532" spans="1:15" ht="12.75" customHeight="1">
      <c r="A532" s="4"/>
      <c r="B532" s="4"/>
      <c r="C532" s="33" t="s">
        <v>205</v>
      </c>
      <c r="D532" s="20"/>
      <c r="E532" s="20"/>
      <c r="F532" s="20"/>
      <c r="G532" s="20"/>
      <c r="H532" s="37"/>
      <c r="I532" s="37"/>
      <c r="J532" s="37"/>
      <c r="K532" s="37"/>
      <c r="L532" s="37"/>
      <c r="M532" s="37"/>
      <c r="N532" s="37"/>
      <c r="O532" s="37"/>
    </row>
    <row r="533" spans="1:15" ht="12.75" customHeight="1">
      <c r="A533" s="4"/>
      <c r="B533" s="4"/>
      <c r="C533" s="33" t="s">
        <v>277</v>
      </c>
      <c r="D533" s="20"/>
      <c r="E533" s="20"/>
      <c r="F533" s="20"/>
      <c r="G533" s="20"/>
      <c r="H533" s="37"/>
      <c r="I533" s="37"/>
      <c r="J533" s="37"/>
      <c r="K533" s="37"/>
      <c r="L533" s="37"/>
      <c r="M533" s="37"/>
      <c r="N533" s="37"/>
      <c r="O533" s="37"/>
    </row>
    <row r="534" spans="1:15" ht="12.75" customHeight="1">
      <c r="A534" s="4"/>
      <c r="B534" s="4"/>
      <c r="C534" s="33" t="s">
        <v>276</v>
      </c>
      <c r="D534" s="20"/>
      <c r="E534" s="20"/>
      <c r="F534" s="20"/>
      <c r="G534" s="20"/>
      <c r="H534" s="37"/>
      <c r="I534" s="37"/>
      <c r="J534" s="37"/>
      <c r="K534" s="37"/>
      <c r="L534" s="37"/>
      <c r="M534" s="37"/>
      <c r="N534" s="37"/>
      <c r="O534" s="37"/>
    </row>
    <row r="535" spans="1:15" ht="12.75" customHeight="1">
      <c r="A535" s="4"/>
      <c r="B535" s="4"/>
      <c r="C535" s="81"/>
      <c r="D535" s="20"/>
      <c r="E535" s="20"/>
      <c r="F535" s="20"/>
      <c r="G535" s="20"/>
      <c r="H535" s="37"/>
      <c r="I535" s="37"/>
      <c r="J535" s="37"/>
      <c r="K535" s="37"/>
      <c r="L535" s="37"/>
      <c r="M535" s="37"/>
      <c r="N535" s="37"/>
      <c r="O535" s="37"/>
    </row>
    <row r="536" spans="1:15" ht="12.75" customHeight="1">
      <c r="A536" s="4"/>
      <c r="B536" s="4"/>
      <c r="C536" s="33" t="s">
        <v>289</v>
      </c>
      <c r="D536" s="20"/>
      <c r="E536" s="20"/>
      <c r="F536" s="20"/>
      <c r="G536" s="20"/>
      <c r="H536" s="37"/>
      <c r="I536" s="37"/>
      <c r="J536" s="37"/>
      <c r="K536" s="37"/>
      <c r="L536" s="37"/>
      <c r="M536" s="37"/>
      <c r="N536" s="37"/>
      <c r="O536" s="37"/>
    </row>
    <row r="537" spans="1:15" ht="12.75" customHeight="1">
      <c r="A537" s="4"/>
      <c r="B537" s="4"/>
      <c r="C537" s="33"/>
      <c r="D537" s="20"/>
      <c r="E537" s="20"/>
      <c r="F537" s="110" t="s">
        <v>94</v>
      </c>
      <c r="G537" s="110"/>
      <c r="H537" s="37"/>
      <c r="I537" s="37"/>
      <c r="J537" s="37"/>
      <c r="K537" s="37"/>
      <c r="L537" s="37"/>
      <c r="M537" s="37"/>
      <c r="N537" s="37"/>
      <c r="O537" s="37"/>
    </row>
    <row r="538" spans="1:15" ht="12.75" customHeight="1">
      <c r="A538" s="4"/>
      <c r="B538" s="4"/>
      <c r="C538" s="33"/>
      <c r="D538" s="20"/>
      <c r="E538" s="20"/>
      <c r="F538" s="41" t="s">
        <v>208</v>
      </c>
      <c r="G538" s="41" t="s">
        <v>211</v>
      </c>
      <c r="H538" s="37"/>
      <c r="I538" s="37"/>
      <c r="J538" s="37"/>
      <c r="K538" s="37"/>
      <c r="L538" s="37"/>
      <c r="M538" s="37"/>
      <c r="N538" s="37"/>
      <c r="O538" s="37"/>
    </row>
    <row r="539" spans="1:15" ht="12.75" customHeight="1">
      <c r="A539" s="4"/>
      <c r="B539" s="4"/>
      <c r="C539" s="33"/>
      <c r="D539" s="20"/>
      <c r="E539" s="20"/>
      <c r="F539" s="41" t="s">
        <v>195</v>
      </c>
      <c r="G539" s="41" t="s">
        <v>195</v>
      </c>
      <c r="H539" s="37"/>
      <c r="I539" s="37"/>
      <c r="J539" s="37"/>
      <c r="K539" s="37"/>
      <c r="L539" s="37"/>
      <c r="M539" s="37"/>
      <c r="N539" s="37"/>
      <c r="O539" s="37"/>
    </row>
    <row r="540" spans="1:15" ht="12.75" customHeight="1">
      <c r="A540" s="4"/>
      <c r="B540" s="4"/>
      <c r="C540" s="33"/>
      <c r="D540" s="20"/>
      <c r="E540" s="20"/>
      <c r="F540" s="41"/>
      <c r="G540" s="41"/>
      <c r="H540" s="37"/>
      <c r="I540" s="37"/>
      <c r="J540" s="37"/>
      <c r="K540" s="37"/>
      <c r="L540" s="37"/>
      <c r="M540" s="37"/>
      <c r="N540" s="37"/>
      <c r="O540" s="37"/>
    </row>
    <row r="541" spans="1:15" ht="12.75" customHeight="1">
      <c r="A541" s="4"/>
      <c r="B541" s="4"/>
      <c r="C541" s="33" t="s">
        <v>184</v>
      </c>
      <c r="D541" s="20"/>
      <c r="E541" s="20"/>
      <c r="F541" s="63">
        <v>40715</v>
      </c>
      <c r="G541" s="63">
        <v>40499</v>
      </c>
      <c r="H541" s="37"/>
      <c r="I541" s="37"/>
      <c r="J541" s="37"/>
      <c r="K541" s="37"/>
      <c r="L541" s="37"/>
      <c r="M541" s="37"/>
      <c r="N541" s="37"/>
      <c r="O541" s="37"/>
    </row>
    <row r="542" spans="1:15" ht="12.75" customHeight="1">
      <c r="A542" s="4"/>
      <c r="B542" s="4"/>
      <c r="C542" s="33" t="s">
        <v>183</v>
      </c>
      <c r="D542" s="20"/>
      <c r="E542" s="20"/>
      <c r="F542" s="41" t="s">
        <v>172</v>
      </c>
      <c r="G542" s="41" t="s">
        <v>172</v>
      </c>
      <c r="H542" s="37"/>
      <c r="I542" s="37"/>
      <c r="J542" s="37"/>
      <c r="K542" s="37"/>
      <c r="L542" s="37"/>
      <c r="M542" s="37"/>
      <c r="N542" s="37"/>
      <c r="O542" s="37"/>
    </row>
    <row r="543" spans="1:15" ht="12.75" customHeight="1">
      <c r="A543" s="4"/>
      <c r="B543" s="4"/>
      <c r="C543" s="33"/>
      <c r="D543" s="20"/>
      <c r="E543" s="20"/>
      <c r="F543" s="20"/>
      <c r="G543" s="20"/>
      <c r="H543" s="37"/>
      <c r="I543" s="37"/>
      <c r="J543" s="37"/>
      <c r="K543" s="37"/>
      <c r="L543" s="37"/>
      <c r="M543" s="37"/>
      <c r="N543" s="37"/>
      <c r="O543" s="37"/>
    </row>
    <row r="544" spans="1:15" ht="12.75" customHeight="1" thickBot="1">
      <c r="A544" s="4"/>
      <c r="B544" s="4"/>
      <c r="C544" s="33" t="s">
        <v>288</v>
      </c>
      <c r="D544" s="20"/>
      <c r="E544" s="20"/>
      <c r="F544" s="91">
        <v>40715</v>
      </c>
      <c r="G544" s="91">
        <v>40499</v>
      </c>
      <c r="H544" s="37"/>
      <c r="I544" s="37"/>
      <c r="J544" s="37"/>
      <c r="K544" s="37"/>
      <c r="L544" s="37"/>
      <c r="M544" s="37"/>
      <c r="N544" s="37"/>
      <c r="O544" s="37"/>
    </row>
    <row r="545" spans="1:15" ht="12.75" customHeight="1" thickTop="1">
      <c r="A545" s="4"/>
      <c r="B545" s="4"/>
      <c r="C545" s="33"/>
      <c r="D545" s="20"/>
      <c r="E545" s="20"/>
      <c r="F545" s="20"/>
      <c r="G545" s="20"/>
      <c r="H545" s="37"/>
      <c r="I545" s="37"/>
      <c r="J545" s="37"/>
      <c r="K545" s="37"/>
      <c r="L545" s="37"/>
      <c r="M545" s="37"/>
      <c r="N545" s="37"/>
      <c r="O545" s="37"/>
    </row>
    <row r="546" spans="1:15" ht="12.75" customHeight="1">
      <c r="A546" s="31"/>
      <c r="B546" s="4"/>
      <c r="C546" s="81"/>
      <c r="D546" s="20"/>
      <c r="E546" s="20"/>
      <c r="F546" s="20"/>
      <c r="G546" s="20"/>
      <c r="H546" s="37"/>
      <c r="I546" s="37"/>
      <c r="J546" s="37"/>
      <c r="K546" s="37"/>
      <c r="L546" s="37"/>
      <c r="M546" s="37"/>
      <c r="N546" s="37"/>
      <c r="O546" s="37"/>
    </row>
    <row r="547" spans="1:15" ht="12.75" customHeight="1">
      <c r="A547" s="31"/>
      <c r="B547" s="4"/>
      <c r="C547" s="4" t="s">
        <v>282</v>
      </c>
      <c r="D547" s="20"/>
      <c r="E547" s="20"/>
      <c r="F547" s="20"/>
      <c r="G547" s="20"/>
      <c r="H547" s="37"/>
      <c r="I547" s="37"/>
      <c r="J547" s="37"/>
      <c r="K547" s="37"/>
      <c r="L547" s="37"/>
      <c r="M547" s="37"/>
      <c r="N547" s="37"/>
      <c r="O547" s="37"/>
    </row>
    <row r="548" spans="1:15" ht="9" customHeight="1">
      <c r="A548" s="31"/>
      <c r="B548" s="4"/>
      <c r="C548" s="4"/>
      <c r="D548" s="20"/>
      <c r="E548" s="20"/>
      <c r="F548" s="20"/>
      <c r="G548" s="20"/>
      <c r="H548" s="37"/>
      <c r="I548" s="37"/>
      <c r="J548" s="37"/>
      <c r="K548" s="37"/>
      <c r="L548" s="37"/>
      <c r="M548" s="37"/>
      <c r="N548" s="37"/>
      <c r="O548" s="37"/>
    </row>
    <row r="549" spans="1:15" ht="12.75" customHeight="1">
      <c r="A549" s="31"/>
      <c r="B549" s="4"/>
      <c r="C549" s="11" t="s">
        <v>151</v>
      </c>
      <c r="D549" s="20"/>
      <c r="E549" s="20"/>
      <c r="F549" s="20"/>
      <c r="G549" s="20"/>
      <c r="H549" s="37"/>
      <c r="I549" s="37"/>
      <c r="J549" s="37"/>
      <c r="K549" s="37"/>
      <c r="L549" s="37"/>
      <c r="M549" s="37"/>
      <c r="N549" s="37"/>
      <c r="O549" s="37"/>
    </row>
    <row r="550" spans="1:15" ht="12.75" customHeight="1">
      <c r="A550" s="31"/>
      <c r="B550" s="4"/>
      <c r="C550" s="11" t="s">
        <v>150</v>
      </c>
      <c r="D550" s="20"/>
      <c r="E550" s="20"/>
      <c r="F550" s="20"/>
      <c r="G550" s="20"/>
      <c r="H550" s="37"/>
      <c r="I550" s="37"/>
      <c r="J550" s="37"/>
      <c r="K550" s="37"/>
      <c r="L550" s="37"/>
      <c r="M550" s="37"/>
      <c r="N550" s="37"/>
      <c r="O550" s="37"/>
    </row>
    <row r="551" spans="1:15" ht="12.75" customHeight="1">
      <c r="A551" s="31"/>
      <c r="B551" s="4"/>
      <c r="C551" s="81"/>
      <c r="D551" s="20"/>
      <c r="E551" s="20"/>
      <c r="F551" s="20"/>
      <c r="G551" s="20"/>
      <c r="H551" s="37"/>
      <c r="I551" s="37"/>
      <c r="J551" s="37"/>
      <c r="K551" s="37"/>
      <c r="L551" s="37"/>
      <c r="M551" s="37"/>
      <c r="N551" s="37"/>
      <c r="O551" s="37"/>
    </row>
    <row r="552" spans="1:15" ht="12.75" customHeight="1">
      <c r="A552" s="31"/>
      <c r="B552" s="4"/>
      <c r="C552" s="11"/>
      <c r="D552" s="20"/>
      <c r="E552" s="20"/>
      <c r="F552" s="20"/>
      <c r="G552" s="20"/>
      <c r="H552" s="37"/>
      <c r="I552" s="37"/>
      <c r="J552" s="37"/>
      <c r="K552" s="37"/>
      <c r="L552" s="37"/>
      <c r="M552" s="37"/>
      <c r="N552" s="37"/>
      <c r="O552" s="37"/>
    </row>
    <row r="553" spans="1:15" ht="12.75" customHeight="1">
      <c r="A553" s="31"/>
      <c r="B553" s="4"/>
      <c r="C553" s="11"/>
      <c r="D553" s="20"/>
      <c r="E553" s="20"/>
      <c r="F553" s="20"/>
      <c r="G553" s="20"/>
      <c r="H553" s="37"/>
      <c r="I553" s="37"/>
      <c r="J553" s="37"/>
      <c r="K553" s="37"/>
      <c r="L553" s="37"/>
      <c r="M553" s="37"/>
      <c r="N553" s="37"/>
      <c r="O553" s="37"/>
    </row>
    <row r="554" spans="1:15" ht="12.75" customHeight="1">
      <c r="A554" s="31"/>
      <c r="B554" s="4"/>
      <c r="C554" s="33"/>
      <c r="D554" s="20"/>
      <c r="E554" s="20"/>
      <c r="F554" s="76"/>
      <c r="G554" s="76"/>
      <c r="H554" s="37"/>
      <c r="I554" s="37"/>
      <c r="J554" s="37"/>
      <c r="K554" s="37"/>
      <c r="L554" s="37"/>
      <c r="M554" s="37"/>
      <c r="N554" s="37"/>
      <c r="O554" s="37"/>
    </row>
    <row r="555" spans="1:15" ht="12.75" customHeight="1">
      <c r="A555" s="31"/>
      <c r="B555" s="4"/>
      <c r="C555" s="33"/>
      <c r="D555" s="20"/>
      <c r="E555" s="20"/>
      <c r="F555" s="20"/>
      <c r="G555" s="20"/>
      <c r="H555" s="37"/>
      <c r="I555" s="37"/>
      <c r="J555" s="37"/>
      <c r="K555" s="37"/>
      <c r="L555" s="37"/>
      <c r="M555" s="37"/>
      <c r="N555" s="37"/>
      <c r="O555" s="37"/>
    </row>
    <row r="556" spans="1:15" ht="12.75" customHeight="1">
      <c r="A556" s="31"/>
      <c r="B556" s="4"/>
      <c r="C556" s="33"/>
      <c r="D556" s="20"/>
      <c r="E556" s="20"/>
      <c r="F556" s="110"/>
      <c r="G556" s="110"/>
      <c r="H556" s="37"/>
      <c r="I556" s="37"/>
      <c r="J556" s="37"/>
      <c r="K556" s="37"/>
      <c r="L556" s="37"/>
      <c r="M556" s="37"/>
      <c r="N556" s="37"/>
      <c r="O556" s="37"/>
    </row>
    <row r="557" spans="1:15" ht="12.75" customHeight="1">
      <c r="A557" s="31"/>
      <c r="B557" s="4"/>
      <c r="C557" s="11"/>
      <c r="D557" s="20"/>
      <c r="E557" s="20"/>
      <c r="F557" s="20"/>
      <c r="G557" s="20"/>
      <c r="H557" s="37"/>
      <c r="I557" s="37"/>
      <c r="J557" s="37"/>
      <c r="K557" s="37"/>
      <c r="L557" s="37"/>
      <c r="M557" s="37"/>
      <c r="N557" s="37"/>
      <c r="O557" s="37"/>
    </row>
    <row r="558" spans="1:15" ht="12.75" customHeight="1">
      <c r="A558" s="31"/>
      <c r="B558" s="4"/>
      <c r="C558" s="11"/>
      <c r="D558" s="20"/>
      <c r="E558" s="20"/>
      <c r="F558" s="20"/>
      <c r="G558" s="20"/>
      <c r="H558" s="37"/>
      <c r="I558" s="37"/>
      <c r="J558" s="37"/>
      <c r="K558" s="37"/>
      <c r="L558" s="37"/>
      <c r="M558" s="37"/>
      <c r="N558" s="37"/>
      <c r="O558" s="37"/>
    </row>
    <row r="559" spans="1:15" ht="12.75" customHeight="1">
      <c r="A559" s="31"/>
      <c r="B559" s="4"/>
      <c r="C559" s="11"/>
      <c r="D559" s="20"/>
      <c r="E559" s="20"/>
      <c r="F559" s="20"/>
      <c r="G559" s="20"/>
      <c r="H559" s="37"/>
      <c r="I559" s="37"/>
      <c r="J559" s="37"/>
      <c r="K559" s="37"/>
      <c r="L559" s="37"/>
      <c r="M559" s="37"/>
      <c r="N559" s="37"/>
      <c r="O559" s="37"/>
    </row>
    <row r="560" spans="1:15" ht="12.75">
      <c r="A560" s="4"/>
      <c r="B560" s="4"/>
      <c r="C560" s="11"/>
      <c r="D560" s="20"/>
      <c r="E560" s="20"/>
      <c r="F560" s="20"/>
      <c r="G560" s="20"/>
      <c r="H560" s="37"/>
      <c r="I560" s="37"/>
      <c r="J560" s="37"/>
      <c r="K560" s="37"/>
      <c r="L560" s="37"/>
      <c r="M560" s="37"/>
      <c r="N560" s="37"/>
      <c r="O560" s="37"/>
    </row>
    <row r="561" spans="1:15" ht="12.75">
      <c r="A561" s="4"/>
      <c r="B561" s="4"/>
      <c r="C561" s="11"/>
      <c r="D561" s="40"/>
      <c r="E561" s="40"/>
      <c r="F561" s="40"/>
      <c r="G561" s="40"/>
      <c r="H561" s="37"/>
      <c r="I561" s="37"/>
      <c r="J561" s="37"/>
      <c r="K561" s="37"/>
      <c r="L561" s="37"/>
      <c r="M561" s="37"/>
      <c r="N561" s="37"/>
      <c r="O561" s="37"/>
    </row>
    <row r="562" spans="1:15" ht="12.75">
      <c r="A562" s="4"/>
      <c r="B562" s="4"/>
      <c r="C562" s="90"/>
      <c r="D562" s="20"/>
      <c r="E562" s="20"/>
      <c r="F562" s="20"/>
      <c r="G562" s="20"/>
      <c r="H562" s="37"/>
      <c r="I562" s="37"/>
      <c r="J562" s="37"/>
      <c r="K562" s="37"/>
      <c r="L562" s="37"/>
      <c r="M562" s="37"/>
      <c r="N562" s="37"/>
      <c r="O562" s="37"/>
    </row>
    <row r="563" spans="1:15" ht="12.75">
      <c r="A563" s="1"/>
      <c r="B563" s="1"/>
      <c r="C563" s="90"/>
      <c r="D563" s="37"/>
      <c r="E563" s="37"/>
      <c r="F563" s="37"/>
      <c r="G563" s="37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1"/>
      <c r="D564" s="37"/>
      <c r="E564" s="37"/>
      <c r="F564" s="37"/>
      <c r="G564" s="37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1"/>
      <c r="D565" s="37"/>
      <c r="E565" s="37"/>
      <c r="F565" s="37"/>
      <c r="G565" s="37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1"/>
      <c r="D566" s="37"/>
      <c r="E566" s="37"/>
      <c r="F566" s="37"/>
      <c r="G566" s="37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33"/>
      <c r="D567" s="37"/>
      <c r="E567" s="37"/>
      <c r="F567" s="37"/>
      <c r="G567" s="37"/>
      <c r="H567" s="1"/>
      <c r="I567" s="1"/>
      <c r="J567" s="1"/>
      <c r="K567" s="1"/>
      <c r="L567" s="1"/>
      <c r="M567" s="1"/>
      <c r="N567" s="1"/>
      <c r="O567" s="1"/>
    </row>
    <row r="568" spans="1:15" ht="12.75">
      <c r="A568" s="1"/>
      <c r="B568" s="1"/>
      <c r="C568" s="33"/>
      <c r="D568" s="37"/>
      <c r="E568" s="37"/>
      <c r="F568" s="37"/>
      <c r="G568" s="37"/>
      <c r="H568" s="1"/>
      <c r="I568" s="1"/>
      <c r="J568" s="1"/>
      <c r="K568" s="1"/>
      <c r="L568" s="1"/>
      <c r="M568" s="1"/>
      <c r="N568" s="1"/>
      <c r="O568" s="1"/>
    </row>
    <row r="569" spans="1:15" ht="12.75">
      <c r="A569" s="1"/>
      <c r="B569" s="1"/>
      <c r="C569" s="1"/>
      <c r="D569" s="37"/>
      <c r="E569" s="37"/>
      <c r="F569" s="37"/>
      <c r="G569" s="37"/>
      <c r="H569" s="1"/>
      <c r="I569" s="1"/>
      <c r="J569" s="1"/>
      <c r="K569" s="1"/>
      <c r="L569" s="1"/>
      <c r="M569" s="1"/>
      <c r="N569" s="1"/>
      <c r="O569" s="1"/>
    </row>
    <row r="570" spans="1:15" ht="12.75">
      <c r="A570" s="1"/>
      <c r="B570" s="1"/>
      <c r="C570" s="1"/>
      <c r="D570" s="37"/>
      <c r="E570" s="37"/>
      <c r="F570" s="37"/>
      <c r="G570" s="37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1"/>
      <c r="D571" s="37"/>
      <c r="E571" s="37"/>
      <c r="F571" s="37"/>
      <c r="G571" s="37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1"/>
      <c r="D572" s="37"/>
      <c r="E572" s="37"/>
      <c r="F572" s="37"/>
      <c r="G572" s="37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1"/>
      <c r="D573" s="37"/>
      <c r="E573" s="37"/>
      <c r="F573" s="37"/>
      <c r="G573" s="37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1"/>
      <c r="D574" s="37"/>
      <c r="E574" s="37"/>
      <c r="F574" s="37"/>
      <c r="G574" s="37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1"/>
      <c r="D575" s="37"/>
      <c r="E575" s="37"/>
      <c r="F575" s="37"/>
      <c r="G575" s="37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1"/>
      <c r="D576" s="37"/>
      <c r="E576" s="37"/>
      <c r="F576" s="37"/>
      <c r="G576" s="37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1"/>
      <c r="D577" s="37"/>
      <c r="E577" s="37"/>
      <c r="F577" s="37"/>
      <c r="G577" s="37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1"/>
      <c r="D578" s="37"/>
      <c r="E578" s="37"/>
      <c r="F578" s="37"/>
      <c r="G578" s="37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37"/>
      <c r="E579" s="37"/>
      <c r="F579" s="37"/>
      <c r="G579" s="37"/>
      <c r="H579" s="1"/>
      <c r="I579" s="1"/>
      <c r="J579" s="1"/>
      <c r="K579" s="1"/>
      <c r="L579" s="1"/>
      <c r="M579" s="1"/>
      <c r="N579" s="1"/>
      <c r="O579" s="1"/>
    </row>
  </sheetData>
  <mergeCells count="10">
    <mergeCell ref="F537:G537"/>
    <mergeCell ref="F556:G556"/>
    <mergeCell ref="F395:G395"/>
    <mergeCell ref="D502:E502"/>
    <mergeCell ref="F502:G502"/>
    <mergeCell ref="D73:E73"/>
    <mergeCell ref="F339:G339"/>
    <mergeCell ref="D339:E339"/>
    <mergeCell ref="D395:E395"/>
    <mergeCell ref="F359:G359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9" manualBreakCount="9">
    <brk id="65" max="7" man="1"/>
    <brk id="110" max="7" man="1"/>
    <brk id="149" max="14" man="1"/>
    <brk id="214" max="7" man="1"/>
    <brk id="270" max="7" man="1"/>
    <brk id="329" max="7" man="1"/>
    <brk id="385" max="7" man="1"/>
    <brk id="450" max="7" man="1"/>
    <brk id="51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2005-05-31T06:41:07Z</cp:lastPrinted>
  <dcterms:created xsi:type="dcterms:W3CDTF">2000-05-27T01:17:24Z</dcterms:created>
  <dcterms:modified xsi:type="dcterms:W3CDTF">2005-02-24T15:29:39Z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